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<sst xmlns="http://schemas.openxmlformats.org/spreadsheetml/2006/main" count="316" uniqueCount="255">
  <si>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</si>
  <si>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</si>
  <si>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</si>
  <si>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</si>
  <si>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</si>
  <si>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</si>
  <si>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</si>
  <si>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</si>
  <si>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</si>
  <si>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</si>
  <si>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</si>
  <si>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</si>
  <si>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</si>
  <si>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</si>
  <si>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</si>
  <si>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</si>
  <si>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</si>
  <si>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</si>
  <si>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</si>
  <si>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</si>
  <si>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</si>
  <si>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</si>
  <si>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</si>
  <si>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</si>
  <si>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</si>
  <si>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</si>
  <si>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</si>
  <si>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</si>
  <si>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</si>
  <si>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</si>
  <si>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</si>
  <si>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</si>
  <si>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</si>
  <si>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</si>
  <si>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</si>
  <si>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</si>
  <si>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</si>
  <si>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</si>
  <si>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</si>
  <si>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</si>
  <si>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</si>
  <si>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</si>
  <si>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</si>
  <si>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</si>
  <si>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</si>
  <si>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</si>
  <si>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</si>
  <si>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</si>
  <si>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</si>
  <si>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</si>
  <si>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</si>
  <si>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</si>
  <si>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</si>
  <si>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</si>
  <si>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</si>
  <si>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</si>
  <si>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</si>
  <si>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</si>
  <si>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</si>
  <si>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</si>
  <si>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</si>
  <si>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</si>
  <si>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</si>
  <si>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</si>
  <si>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</si>
  <si>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</si>
  <si>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</si>
  <si>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</si>
  <si>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</si>
  <si>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</si>
  <si>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</si>
  <si>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</si>
  <si>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</si>
  <si>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</si>
  <si>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</si>
  <si>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</si>
  <si>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</si>
  <si>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</si>
  <si>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</si>
  <si>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</si>
  <si>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</si>
  <si>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</si>
  <si>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</si>
  <si>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</si>
  <si>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</si>
  <si>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</si>
  <si>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</si>
  <si>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</si>
  <si>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</si>
  <si>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</si>
  <si>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</si>
  <si>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</si>
  <si>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</si>
  <si>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</si>
  <si>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</si>
  <si>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</si>
  <si>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</si>
  <si>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</si>
  <si>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</si>
  <si>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</si>
  <si>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</si>
  <si>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</si>
  <si>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</si>
  <si>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</si>
  <si>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</si>
  <si>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</si>
  <si>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</si>
  <si>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</si>
  <si>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</si>
  <si>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</si>
  <si>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</si>
  <si>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</si>
  <si>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</si>
  <si>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</si>
  <si>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</si>
  <si>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</si>
  <si>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</si>
  <si>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</si>
  <si>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</si>
  <si>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</si>
  <si>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</si>
  <si>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</si>
  <si>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</si>
  <si>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</si>
  <si>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</si>
  <si>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</si>
  <si>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</si>
  <si>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</si>
  <si>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</si>
  <si>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</si>
  <si>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</si>
  <si>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</si>
  <si>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</si>
  <si>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</si>
  <si>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</si>
  <si>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</si>
  <si>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</si>
  <si>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</si>
  <si>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</si>
  <si>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</si>
  <si>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</si>
  <si>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</si>
  <si>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</si>
  <si>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</si>
  <si>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</si>
  <si>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</si>
  <si>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</si>
  <si>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</si>
  <si>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</si>
  <si>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</si>
  <si>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</si>
  <si>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</si>
  <si>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</si>
  <si>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</si>
  <si>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</si>
  <si>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</si>
  <si>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</si>
  <si>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</si>
  <si>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</si>
  <si>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</si>
  <si>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</si>
  <si>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</si>
  <si>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</si>
  <si>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</si>
  <si>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</si>
  <si>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</si>
  <si>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</si>
  <si>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</si>
  <si>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</si>
  <si>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</si>
  <si>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</si>
  <si>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</si>
  <si>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</si>
  <si>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</si>
  <si>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</si>
  <si>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</si>
  <si>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</si>
  <si>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</si>
  <si>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</si>
  <si>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</si>
  <si>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</si>
  <si>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</si>
  <si>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</si>
  <si>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</si>
  <si>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</si>
  <si>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</si>
  <si>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</si>
  <si>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</si>
  <si>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</si>
  <si>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</si>
  <si>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</si>
  <si>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</si>
  <si>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</si>
  <si>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</si>
  <si>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</si>
  <si>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</si>
  <si>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</si>
  <si>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</si>
  <si>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</si>
  <si>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</si>
  <si>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</si>
  <si>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</si>
  <si>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</si>
  <si>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</si>
  <si>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</si>
  <si>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</si>
  <si>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</si>
  <si>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</si>
  <si>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</si>
  <si>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</si>
  <si>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</si>
  <si>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</si>
  <si>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</si>
  <si>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</si>
  <si>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</si>
  <si>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</si>
  <si>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</si>
  <si>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</si>
  <si>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</si>
  <si>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</si>
  <si>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</si>
  <si>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</si>
  <si>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</si>
  <si>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</si>
  <si>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</si>
  <si>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</si>
  <si>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</si>
  <si>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</si>
  <si>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</si>
  <si>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</si>
  <si>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</si>
  <si>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</si>
  <si>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</si>
  <si>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</si>
  <si>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</si>
  <si>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</si>
  <si>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</si>
  <si>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</si>
  <si>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</si>
  <si>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</si>
  <si>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</si>
  <si>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</si>
  <si>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</si>
  <si>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</si>
  <si>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О.А. Ткаченко</t>
  </si>
  <si>
    <t>Л.Л. Безродня</t>
  </si>
  <si>
    <t>(05745) 2-36-70</t>
  </si>
  <si>
    <t>(05745) 2-58-83</t>
  </si>
  <si>
    <t>inbox@lzm.hr.court.gov.ua</t>
  </si>
  <si>
    <t>3 січня 2017 року</t>
  </si>
  <si>
    <t>2016 рік</t>
  </si>
  <si>
    <t>Лозівський міськрайонний суд Харківської області</t>
  </si>
  <si>
    <t xml:space="preserve">Місцезнаходження: </t>
  </si>
  <si>
    <t>64600. Харківська область.м. Лозова</t>
  </si>
  <si>
    <t>вул. Ярослава Мудрого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</si>
</sst>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147</v>
      </c>
      <c r="F10" s="157">
        <v>147</v>
      </c>
      <c r="G10" s="157">
        <v>147</v>
      </c>
      <c r="H10" s="157">
        <v>11</v>
      </c>
      <c r="I10" s="157">
        <v>1</v>
      </c>
      <c r="J10" s="157">
        <v>3</v>
      </c>
      <c r="K10" s="157">
        <v>129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v>
      </c>
      <c r="F15" s="157">
        <v>13</v>
      </c>
      <c r="G15" s="157">
        <v>9</v>
      </c>
      <c r="H15" s="157"/>
      <c r="I15" s="157"/>
      <c r="J15" s="157">
        <v>2</v>
      </c>
      <c r="K15" s="157">
        <v>7</v>
      </c>
      <c r="L15" s="157"/>
      <c r="M15" s="157">
        <v>4</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v>
      </c>
      <c r="F21" s="157">
        <v>13</v>
      </c>
      <c r="G21" s="157">
        <v>9</v>
      </c>
      <c r="H21" s="157"/>
      <c r="I21" s="157"/>
      <c r="J21" s="157">
        <v>2</v>
      </c>
      <c r="K21" s="157">
        <v>7</v>
      </c>
      <c r="L21" s="157"/>
      <c r="M21" s="157">
        <v>4</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160</v>
      </c>
      <c r="F23" s="157">
        <f>F10+F12+F15+F22</f>
        <v>160</v>
      </c>
      <c r="G23" s="157">
        <f>G10+G12+G15+G22</f>
        <v>156</v>
      </c>
      <c r="H23" s="157">
        <f>H10+H15</f>
        <v>11</v>
      </c>
      <c r="I23" s="157">
        <f>I10+I15</f>
        <v>1</v>
      </c>
      <c r="J23" s="157">
        <f>J10+J12+J15</f>
        <v>5</v>
      </c>
      <c r="K23" s="157">
        <f>K10+K12+K15</f>
        <v>136</v>
      </c>
      <c r="L23" s="157">
        <f>L10+L12+L15+L22</f>
        <v>0</v>
      </c>
      <c r="M23" s="157">
        <f>M10+M12+M15+M22</f>
        <v>4</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143</v>
      </c>
      <c r="G31" s="167">
        <v>131</v>
      </c>
      <c r="H31" s="167">
        <v>116</v>
      </c>
      <c r="I31" s="167">
        <v>96</v>
      </c>
      <c r="J31" s="167">
        <v>50</v>
      </c>
      <c r="K31" s="167">
        <v>3</v>
      </c>
      <c r="L31" s="167">
        <v>10</v>
      </c>
      <c r="M31" s="167">
        <v>2</v>
      </c>
      <c r="N31" s="167">
        <v>27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&amp;L2C909E41&amp;CФорма № 2-А, Підрозділ: Лозівський міськрайонний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3</v>
      </c>
      <c r="E9" s="163">
        <v>4</v>
      </c>
      <c r="F9" s="163">
        <v>1</v>
      </c>
      <c r="G9" s="163">
        <v>1</v>
      </c>
      <c r="H9" s="163">
        <v>2</v>
      </c>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c r="G10" s="163"/>
      <c r="H10" s="163">
        <v>2</v>
      </c>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12</v>
      </c>
      <c r="E12" s="163">
        <v>12</v>
      </c>
      <c r="F12" s="163">
        <v>6</v>
      </c>
      <c r="G12" s="163">
        <v>6</v>
      </c>
      <c r="H12" s="163">
        <v>3</v>
      </c>
      <c r="I12" s="163"/>
      <c r="J12" s="163">
        <v>3</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1</v>
      </c>
      <c r="E13" s="163">
        <v>2</v>
      </c>
      <c r="F13" s="163"/>
      <c r="G13" s="163"/>
      <c r="H13" s="163">
        <v>2</v>
      </c>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v>1</v>
      </c>
      <c r="D14" s="163"/>
      <c r="E14" s="163">
        <v>1</v>
      </c>
      <c r="F14" s="163"/>
      <c r="G14" s="163"/>
      <c r="H14" s="163">
        <v>1</v>
      </c>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c r="G15" s="163"/>
      <c r="H15" s="163">
        <v>1</v>
      </c>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v>2</v>
      </c>
      <c r="E21" s="163">
        <v>2</v>
      </c>
      <c r="F21" s="163"/>
      <c r="G21" s="163"/>
      <c r="H21" s="163"/>
      <c r="I21" s="163"/>
      <c r="J21" s="163">
        <v>2</v>
      </c>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8</v>
      </c>
      <c r="E24" s="163">
        <v>7</v>
      </c>
      <c r="F24" s="163">
        <v>6</v>
      </c>
      <c r="G24" s="163">
        <v>6</v>
      </c>
      <c r="H24" s="163">
        <v>1</v>
      </c>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8</v>
      </c>
      <c r="E25" s="163">
        <v>7</v>
      </c>
      <c r="F25" s="163">
        <v>6</v>
      </c>
      <c r="G25" s="163">
        <v>6</v>
      </c>
      <c r="H25" s="163">
        <v>1</v>
      </c>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8</v>
      </c>
      <c r="E30" s="163">
        <v>9</v>
      </c>
      <c r="F30" s="163">
        <v>4</v>
      </c>
      <c r="G30" s="163">
        <v>2</v>
      </c>
      <c r="H30" s="163">
        <v>1</v>
      </c>
      <c r="I30" s="163">
        <v>1</v>
      </c>
      <c r="J30" s="163">
        <v>3</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2</v>
      </c>
      <c r="E31" s="163">
        <v>2</v>
      </c>
      <c r="F31" s="163">
        <v>1</v>
      </c>
      <c r="G31" s="163"/>
      <c r="H31" s="163">
        <v>1</v>
      </c>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2</v>
      </c>
      <c r="E32" s="163">
        <v>2</v>
      </c>
      <c r="F32" s="163">
        <v>1</v>
      </c>
      <c r="G32" s="163"/>
      <c r="H32" s="163">
        <v>1</v>
      </c>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6</v>
      </c>
      <c r="E40" s="163">
        <v>7</v>
      </c>
      <c r="F40" s="163">
        <v>3</v>
      </c>
      <c r="G40" s="163">
        <v>2</v>
      </c>
      <c r="H40" s="163"/>
      <c r="I40" s="163">
        <v>1</v>
      </c>
      <c r="J40" s="163">
        <v>3</v>
      </c>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6</v>
      </c>
      <c r="E42" s="163">
        <v>7</v>
      </c>
      <c r="F42" s="163">
        <v>3</v>
      </c>
      <c r="G42" s="163">
        <v>2</v>
      </c>
      <c r="H42" s="163"/>
      <c r="I42" s="163">
        <v>1</v>
      </c>
      <c r="J42" s="163">
        <v>3</v>
      </c>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v>106</v>
      </c>
      <c r="E88" s="163">
        <v>90</v>
      </c>
      <c r="F88" s="163">
        <v>84</v>
      </c>
      <c r="G88" s="163">
        <v>41</v>
      </c>
      <c r="H88" s="163">
        <v>1</v>
      </c>
      <c r="I88" s="163">
        <v>2</v>
      </c>
      <c r="J88" s="163">
        <v>3</v>
      </c>
      <c r="K88" s="162">
        <v>24</v>
      </c>
      <c r="L88" s="163">
        <v>3</v>
      </c>
      <c r="M88" s="163">
        <v>6284</v>
      </c>
      <c r="N88" s="164">
        <v>104</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48</v>
      </c>
      <c r="E90" s="163">
        <v>42</v>
      </c>
      <c r="F90" s="163">
        <v>39</v>
      </c>
      <c r="G90" s="163">
        <v>35</v>
      </c>
      <c r="H90" s="163">
        <v>1</v>
      </c>
      <c r="I90" s="163">
        <v>1</v>
      </c>
      <c r="J90" s="163">
        <v>1</v>
      </c>
      <c r="K90" s="162">
        <v>11</v>
      </c>
      <c r="L90" s="163">
        <v>2</v>
      </c>
      <c r="M90" s="163">
        <v>6180</v>
      </c>
      <c r="N90" s="164"/>
      <c r="O90" s="163"/>
      <c r="P90" s="60"/>
    </row>
    <row r="91" spans="1:16" s="4" customFormat="1" ht="43.5" customHeight="1">
      <c r="A91" s="44">
        <v>84</v>
      </c>
      <c r="B91" s="115" t="s">
        <v>65</v>
      </c>
      <c r="C91" s="164">
        <v>1</v>
      </c>
      <c r="D91" s="163"/>
      <c r="E91" s="163">
        <v>1</v>
      </c>
      <c r="F91" s="163"/>
      <c r="G91" s="163"/>
      <c r="H91" s="163"/>
      <c r="I91" s="163">
        <v>1</v>
      </c>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28</v>
      </c>
      <c r="E94" s="163">
        <v>26</v>
      </c>
      <c r="F94" s="163">
        <v>25</v>
      </c>
      <c r="G94" s="163">
        <v>24</v>
      </c>
      <c r="H94" s="163"/>
      <c r="I94" s="163"/>
      <c r="J94" s="163">
        <v>1</v>
      </c>
      <c r="K94" s="162">
        <v>3</v>
      </c>
      <c r="L94" s="163"/>
      <c r="M94" s="163"/>
      <c r="N94" s="164"/>
      <c r="O94" s="163"/>
      <c r="P94" s="60"/>
    </row>
    <row r="95" spans="1:16" s="4" customFormat="1" ht="25.5" customHeight="1">
      <c r="A95" s="44">
        <v>88</v>
      </c>
      <c r="B95" s="114" t="s">
        <v>68</v>
      </c>
      <c r="C95" s="164">
        <v>3</v>
      </c>
      <c r="D95" s="163">
        <v>56</v>
      </c>
      <c r="E95" s="163">
        <v>46</v>
      </c>
      <c r="F95" s="163">
        <v>44</v>
      </c>
      <c r="G95" s="163">
        <v>5</v>
      </c>
      <c r="H95" s="163"/>
      <c r="I95" s="163"/>
      <c r="J95" s="163">
        <v>2</v>
      </c>
      <c r="K95" s="162">
        <v>13</v>
      </c>
      <c r="L95" s="163">
        <v>1</v>
      </c>
      <c r="M95" s="163">
        <v>104</v>
      </c>
      <c r="N95" s="164">
        <v>104</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52</v>
      </c>
      <c r="E97" s="163">
        <v>40</v>
      </c>
      <c r="F97" s="163">
        <v>40</v>
      </c>
      <c r="G97" s="163">
        <v>1</v>
      </c>
      <c r="H97" s="163"/>
      <c r="I97" s="163"/>
      <c r="J97" s="163"/>
      <c r="K97" s="162">
        <v>13</v>
      </c>
      <c r="L97" s="163">
        <v>1</v>
      </c>
      <c r="M97" s="163"/>
      <c r="N97" s="164"/>
      <c r="O97" s="163"/>
      <c r="P97" s="61"/>
    </row>
    <row r="98" spans="1:16" s="4" customFormat="1" ht="18.75" customHeight="1">
      <c r="A98" s="46">
        <v>91</v>
      </c>
      <c r="B98" s="115" t="s">
        <v>71</v>
      </c>
      <c r="C98" s="164">
        <v>2</v>
      </c>
      <c r="D98" s="163">
        <v>1</v>
      </c>
      <c r="E98" s="163">
        <v>3</v>
      </c>
      <c r="F98" s="163">
        <v>1</v>
      </c>
      <c r="G98" s="163">
        <v>1</v>
      </c>
      <c r="H98" s="163"/>
      <c r="I98" s="163"/>
      <c r="J98" s="163">
        <v>2</v>
      </c>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c r="F108" s="163"/>
      <c r="G108" s="163"/>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v>
      </c>
      <c r="D114" s="164">
        <f aca="true" t="shared" si="0" ref="D114:O114">SUM(D8,D9,D12,D29,D30,D43,D49,D52,D79,D88,D103,D109,D113)</f>
        <v>131</v>
      </c>
      <c r="E114" s="164">
        <f t="shared" si="0"/>
        <v>116</v>
      </c>
      <c r="F114" s="164">
        <f t="shared" si="0"/>
        <v>96</v>
      </c>
      <c r="G114" s="164">
        <f t="shared" si="0"/>
        <v>50</v>
      </c>
      <c r="H114" s="164">
        <f t="shared" si="0"/>
        <v>7</v>
      </c>
      <c r="I114" s="164">
        <f t="shared" si="0"/>
        <v>3</v>
      </c>
      <c r="J114" s="164">
        <f t="shared" si="0"/>
        <v>10</v>
      </c>
      <c r="K114" s="164">
        <f t="shared" si="0"/>
        <v>27</v>
      </c>
      <c r="L114" s="164">
        <f t="shared" si="0"/>
        <v>3</v>
      </c>
      <c r="M114" s="164">
        <f t="shared" si="0"/>
        <v>6284</v>
      </c>
      <c r="N114" s="164">
        <f t="shared" si="0"/>
        <v>104</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&amp;L2C909E41&amp;CФорма № 2-А, Підрозділ: Лозівський міськрайонний суд Харківської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&amp;L2C909E41&amp;CФорма № 2-А, Підрозділ: Лозівський міськрайонний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5</v>
      </c>
      <c r="L14" s="33"/>
      <c r="M14" s="23"/>
      <c r="N14" s="20"/>
      <c r="O14" s="20"/>
      <c r="P14" s="20"/>
    </row>
    <row r="15" spans="1:16" s="10" customFormat="1" ht="19.5" customHeight="1">
      <c r="A15" s="2">
        <v>11</v>
      </c>
      <c r="B15" s="284"/>
      <c r="C15" s="259" t="s">
        <v>130</v>
      </c>
      <c r="D15" s="260"/>
      <c r="E15" s="260"/>
      <c r="F15" s="260"/>
      <c r="G15" s="260"/>
      <c r="H15" s="260"/>
      <c r="I15" s="260"/>
      <c r="J15" s="261"/>
      <c r="K15" s="156">
        <v>62</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41</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&amp;L2C909E41&amp;CФорма № 2-А, Підрозділ: Лозівський міськрайонний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&amp;L2C909E41&amp;C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Klimexa</cp:lastModifiedBy>
  <cp:lastPrinted>2015-12-10T14:23:53Z</cp:lastPrinted>
  <dcterms:created xsi:type="dcterms:W3CDTF">2015-09-09T11:49:13Z</dcterms:created>
  <dcterms:modified xsi:type="dcterms:W3CDTF">2017-02-01T08:38:36Z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2C909E41</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