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540" windowWidth="15480" windowHeight="11160" tabRatio="601"/>
  </bookViews>
  <sheets>
    <sheet name="Зведена 01.03.2018" sheetId="1" r:id="rId1"/>
    <sheet name="ААС" sheetId="3" r:id="rId2"/>
    <sheet name="АГС" sheetId="4" r:id="rId3"/>
    <sheet name="АС" sheetId="5" r:id="rId4"/>
    <sheet name="ГС" sheetId="6" r:id="rId5"/>
    <sheet name="ОАС" sheetId="7" r:id="rId6"/>
    <sheet name="МЗС" sheetId="8" r:id="rId7"/>
    <sheet name="Мережа МЗС" sheetId="9" r:id="rId8"/>
    <sheet name="Загальна 01.10.17" sheetId="10" r:id="rId9"/>
    <sheet name="Донецьк АТО " sheetId="14" r:id="rId10"/>
    <sheet name="Луганськ АТО" sheetId="13" r:id="rId11"/>
    <sheet name="Касаційні суди" sheetId="15" r:id="rId12"/>
  </sheets>
  <calcPr calcId="145621"/>
</workbook>
</file>

<file path=xl/calcChain.xml><?xml version="1.0" encoding="utf-8"?>
<calcChain xmlns="http://schemas.openxmlformats.org/spreadsheetml/2006/main">
  <c r="C7" i="15" l="1"/>
  <c r="C8" i="15"/>
  <c r="C6" i="15"/>
  <c r="E35" i="5" l="1"/>
  <c r="F35" i="5"/>
  <c r="D242" i="10" l="1"/>
  <c r="E242" i="10"/>
  <c r="F242" i="10"/>
  <c r="G242" i="10"/>
  <c r="H242" i="10"/>
  <c r="I242" i="10"/>
  <c r="J242" i="10"/>
  <c r="K242" i="10"/>
  <c r="L242" i="10"/>
  <c r="M242" i="10"/>
  <c r="N242" i="10"/>
  <c r="O242" i="10"/>
  <c r="P242" i="10"/>
  <c r="Q242" i="10"/>
  <c r="R242" i="10"/>
  <c r="S242" i="10"/>
  <c r="T44" i="14" l="1"/>
  <c r="R44" i="14"/>
  <c r="Q44" i="14"/>
  <c r="O44" i="14"/>
  <c r="N44" i="14"/>
  <c r="L44" i="14"/>
  <c r="K44" i="14"/>
  <c r="I44" i="14"/>
  <c r="H44" i="14"/>
  <c r="G44" i="14"/>
  <c r="F44" i="14"/>
  <c r="E44" i="14"/>
  <c r="C44" i="14"/>
  <c r="S43" i="14"/>
  <c r="P43" i="14"/>
  <c r="M43" i="14"/>
  <c r="J43" i="14"/>
  <c r="D43" i="14"/>
  <c r="S42" i="14"/>
  <c r="P42" i="14"/>
  <c r="M42" i="14"/>
  <c r="J42" i="14"/>
  <c r="D42" i="14"/>
  <c r="S41" i="14"/>
  <c r="P41" i="14"/>
  <c r="M41" i="14"/>
  <c r="J41" i="14"/>
  <c r="D41" i="14"/>
  <c r="S40" i="14"/>
  <c r="P40" i="14"/>
  <c r="M40" i="14"/>
  <c r="J40" i="14"/>
  <c r="D40" i="14"/>
  <c r="S39" i="14"/>
  <c r="P39" i="14"/>
  <c r="M39" i="14"/>
  <c r="J39" i="14"/>
  <c r="D39" i="14"/>
  <c r="S37" i="14"/>
  <c r="P37" i="14"/>
  <c r="M37" i="14"/>
  <c r="J37" i="14"/>
  <c r="D37" i="14"/>
  <c r="S36" i="14"/>
  <c r="P36" i="14"/>
  <c r="M36" i="14"/>
  <c r="J36" i="14"/>
  <c r="D36" i="14"/>
  <c r="S35" i="14"/>
  <c r="P35" i="14"/>
  <c r="M35" i="14"/>
  <c r="J35" i="14"/>
  <c r="D35" i="14"/>
  <c r="S34" i="14"/>
  <c r="P34" i="14"/>
  <c r="M34" i="14"/>
  <c r="J34" i="14"/>
  <c r="D34" i="14"/>
  <c r="S33" i="14"/>
  <c r="P33" i="14"/>
  <c r="M33" i="14"/>
  <c r="J33" i="14"/>
  <c r="D33" i="14"/>
  <c r="S32" i="14"/>
  <c r="P32" i="14"/>
  <c r="M32" i="14"/>
  <c r="J32" i="14"/>
  <c r="D32" i="14"/>
  <c r="S31" i="14"/>
  <c r="P31" i="14"/>
  <c r="M31" i="14"/>
  <c r="J31" i="14"/>
  <c r="D31" i="14"/>
  <c r="S30" i="14"/>
  <c r="P30" i="14"/>
  <c r="M30" i="14"/>
  <c r="J30" i="14"/>
  <c r="D30" i="14"/>
  <c r="S29" i="14"/>
  <c r="P29" i="14"/>
  <c r="M29" i="14"/>
  <c r="J29" i="14"/>
  <c r="D29" i="14"/>
  <c r="S27" i="14"/>
  <c r="P27" i="14"/>
  <c r="M27" i="14"/>
  <c r="J27" i="14"/>
  <c r="D27" i="14"/>
  <c r="S26" i="14"/>
  <c r="P26" i="14"/>
  <c r="M26" i="14"/>
  <c r="J26" i="14"/>
  <c r="D26" i="14"/>
  <c r="S25" i="14"/>
  <c r="P25" i="14"/>
  <c r="M25" i="14"/>
  <c r="J25" i="14"/>
  <c r="D25" i="14"/>
  <c r="S23" i="14"/>
  <c r="P23" i="14"/>
  <c r="M23" i="14"/>
  <c r="J23" i="14"/>
  <c r="D23" i="14"/>
  <c r="S22" i="14"/>
  <c r="P22" i="14"/>
  <c r="M22" i="14"/>
  <c r="J22" i="14"/>
  <c r="D22" i="14"/>
  <c r="S21" i="14"/>
  <c r="P21" i="14"/>
  <c r="M21" i="14"/>
  <c r="J21" i="14"/>
  <c r="D21" i="14"/>
  <c r="S20" i="14"/>
  <c r="P20" i="14"/>
  <c r="M20" i="14"/>
  <c r="J20" i="14"/>
  <c r="D20" i="14"/>
  <c r="S19" i="14"/>
  <c r="P19" i="14"/>
  <c r="M19" i="14"/>
  <c r="J19" i="14"/>
  <c r="D19" i="14"/>
  <c r="S18" i="14"/>
  <c r="P18" i="14"/>
  <c r="M18" i="14"/>
  <c r="J18" i="14"/>
  <c r="D18" i="14"/>
  <c r="S17" i="14"/>
  <c r="P17" i="14"/>
  <c r="M17" i="14"/>
  <c r="J17" i="14"/>
  <c r="D17" i="14"/>
  <c r="S16" i="14"/>
  <c r="P16" i="14"/>
  <c r="M16" i="14"/>
  <c r="J16" i="14"/>
  <c r="D16" i="14"/>
  <c r="S15" i="14"/>
  <c r="P15" i="14"/>
  <c r="M15" i="14"/>
  <c r="J15" i="14"/>
  <c r="D15" i="14"/>
  <c r="S14" i="14"/>
  <c r="P14" i="14"/>
  <c r="M14" i="14"/>
  <c r="J14" i="14"/>
  <c r="D14" i="14"/>
  <c r="S13" i="14"/>
  <c r="P13" i="14"/>
  <c r="M13" i="14"/>
  <c r="J13" i="14"/>
  <c r="D13" i="14"/>
  <c r="S12" i="14"/>
  <c r="P12" i="14"/>
  <c r="M12" i="14"/>
  <c r="J12" i="14"/>
  <c r="D12" i="14"/>
  <c r="S11" i="14"/>
  <c r="P11" i="14"/>
  <c r="P44" i="14" s="1"/>
  <c r="M11" i="14"/>
  <c r="J11" i="14"/>
  <c r="D11" i="14"/>
  <c r="S10" i="14"/>
  <c r="P10" i="14"/>
  <c r="M10" i="14"/>
  <c r="J10" i="14"/>
  <c r="D10" i="14"/>
  <c r="D44" i="14" s="1"/>
  <c r="S9" i="14"/>
  <c r="S44" i="14" s="1"/>
  <c r="P9" i="14"/>
  <c r="M9" i="14"/>
  <c r="M44" i="14" s="1"/>
  <c r="J9" i="14"/>
  <c r="J44" i="14" s="1"/>
  <c r="D9" i="14"/>
  <c r="C242" i="10" l="1"/>
  <c r="C733" i="10" l="1"/>
  <c r="E733" i="10"/>
  <c r="F733" i="10"/>
  <c r="G733" i="10"/>
  <c r="H733" i="10"/>
  <c r="I733" i="10"/>
  <c r="J733" i="10"/>
  <c r="K733" i="10"/>
  <c r="L733" i="10"/>
  <c r="M733" i="10"/>
  <c r="N733" i="10"/>
  <c r="O733" i="10"/>
  <c r="P733" i="10"/>
  <c r="Q733" i="10"/>
  <c r="R733" i="10"/>
  <c r="S733" i="10"/>
  <c r="O31" i="7"/>
  <c r="L31" i="7"/>
  <c r="I31" i="7"/>
  <c r="F31" i="7"/>
  <c r="C31" i="7"/>
  <c r="C760" i="10" l="1"/>
  <c r="E760" i="10"/>
  <c r="F760" i="10"/>
  <c r="G760" i="10"/>
  <c r="H760" i="10"/>
  <c r="I760" i="10"/>
  <c r="J760" i="10"/>
  <c r="K760" i="10"/>
  <c r="L760" i="10"/>
  <c r="M760" i="10"/>
  <c r="N760" i="10"/>
  <c r="O760" i="10"/>
  <c r="P760" i="10"/>
  <c r="Q760" i="10"/>
  <c r="R760" i="10"/>
  <c r="S760" i="10"/>
  <c r="O32" i="7"/>
  <c r="L32" i="7"/>
  <c r="I32" i="7"/>
  <c r="F32" i="7"/>
  <c r="C32" i="7"/>
  <c r="Q32" i="6"/>
  <c r="N32" i="6"/>
  <c r="K32" i="6"/>
  <c r="H32" i="6"/>
  <c r="C32" i="6"/>
  <c r="Q22" i="5" l="1"/>
  <c r="N22" i="5"/>
  <c r="K22" i="5"/>
  <c r="H22" i="5"/>
  <c r="C22" i="5"/>
  <c r="C689" i="10" l="1"/>
  <c r="E689" i="10"/>
  <c r="F689" i="10"/>
  <c r="G689" i="10"/>
  <c r="H689" i="10"/>
  <c r="I689" i="10"/>
  <c r="J689" i="10"/>
  <c r="K689" i="10"/>
  <c r="L689" i="10"/>
  <c r="M689" i="10"/>
  <c r="N689" i="10"/>
  <c r="O689" i="10"/>
  <c r="P689" i="10"/>
  <c r="Q689" i="10"/>
  <c r="R689" i="10"/>
  <c r="S689" i="10"/>
  <c r="R688" i="10"/>
  <c r="O688" i="10"/>
  <c r="L688" i="10"/>
  <c r="I688" i="10"/>
  <c r="D688" i="10"/>
  <c r="R687" i="10"/>
  <c r="O687" i="10"/>
  <c r="L687" i="10"/>
  <c r="I687" i="10"/>
  <c r="D687" i="10"/>
  <c r="R686" i="10"/>
  <c r="O686" i="10"/>
  <c r="L686" i="10"/>
  <c r="I686" i="10"/>
  <c r="D686" i="10"/>
  <c r="R685" i="10"/>
  <c r="O685" i="10"/>
  <c r="L685" i="10"/>
  <c r="I685" i="10"/>
  <c r="D685" i="10"/>
  <c r="R684" i="10"/>
  <c r="O684" i="10"/>
  <c r="L684" i="10"/>
  <c r="I684" i="10"/>
  <c r="D684" i="10"/>
  <c r="R683" i="10"/>
  <c r="O683" i="10"/>
  <c r="L683" i="10"/>
  <c r="I683" i="10"/>
  <c r="D683" i="10"/>
  <c r="R682" i="10"/>
  <c r="O682" i="10"/>
  <c r="L682" i="10"/>
  <c r="I682" i="10"/>
  <c r="D682" i="10"/>
  <c r="R681" i="10"/>
  <c r="O681" i="10"/>
  <c r="L681" i="10"/>
  <c r="I681" i="10"/>
  <c r="D681" i="10"/>
  <c r="R680" i="10"/>
  <c r="O680" i="10"/>
  <c r="L680" i="10"/>
  <c r="I680" i="10"/>
  <c r="D680" i="10"/>
  <c r="R679" i="10"/>
  <c r="O679" i="10"/>
  <c r="L679" i="10"/>
  <c r="I679" i="10"/>
  <c r="D679" i="10"/>
  <c r="R678" i="10"/>
  <c r="O678" i="10"/>
  <c r="L678" i="10"/>
  <c r="I678" i="10"/>
  <c r="D678" i="10"/>
  <c r="R677" i="10"/>
  <c r="O677" i="10"/>
  <c r="L677" i="10"/>
  <c r="I677" i="10"/>
  <c r="D677" i="10"/>
  <c r="R676" i="10"/>
  <c r="O676" i="10"/>
  <c r="L676" i="10"/>
  <c r="I676" i="10"/>
  <c r="D676" i="10"/>
  <c r="R675" i="10"/>
  <c r="O675" i="10"/>
  <c r="L675" i="10"/>
  <c r="I675" i="10"/>
  <c r="D675" i="10"/>
  <c r="R674" i="10"/>
  <c r="O674" i="10"/>
  <c r="L674" i="10"/>
  <c r="I674" i="10"/>
  <c r="D674" i="10"/>
  <c r="R673" i="10"/>
  <c r="O673" i="10"/>
  <c r="L673" i="10"/>
  <c r="I673" i="10"/>
  <c r="D673" i="10"/>
  <c r="R672" i="10"/>
  <c r="O672" i="10"/>
  <c r="L672" i="10"/>
  <c r="I672" i="10"/>
  <c r="D672" i="10"/>
  <c r="R671" i="10"/>
  <c r="O671" i="10"/>
  <c r="L671" i="10"/>
  <c r="I671" i="10"/>
  <c r="D671" i="10"/>
  <c r="R670" i="10"/>
  <c r="O670" i="10"/>
  <c r="L670" i="10"/>
  <c r="I670" i="10"/>
  <c r="D670" i="10"/>
  <c r="R669" i="10"/>
  <c r="O669" i="10"/>
  <c r="L669" i="10"/>
  <c r="I669" i="10"/>
  <c r="D669" i="10"/>
  <c r="R668" i="10"/>
  <c r="O668" i="10"/>
  <c r="L668" i="10"/>
  <c r="I668" i="10"/>
  <c r="D668" i="10"/>
  <c r="O29" i="7" l="1"/>
  <c r="L29" i="7"/>
  <c r="I29" i="7"/>
  <c r="F29" i="7"/>
  <c r="C29" i="7"/>
  <c r="Q29" i="6"/>
  <c r="N29" i="6"/>
  <c r="K29" i="6"/>
  <c r="H29" i="6"/>
  <c r="C29" i="6"/>
  <c r="S28" i="13" l="1"/>
  <c r="Q28" i="13"/>
  <c r="P28" i="13"/>
  <c r="N28" i="13"/>
  <c r="M28" i="13"/>
  <c r="K28" i="13"/>
  <c r="J28" i="13"/>
  <c r="H28" i="13"/>
  <c r="G28" i="13"/>
  <c r="F28" i="13"/>
  <c r="E28" i="13"/>
  <c r="D28" i="13"/>
  <c r="C28" i="13"/>
  <c r="R27" i="13"/>
  <c r="O27" i="13"/>
  <c r="L27" i="13"/>
  <c r="I27" i="13"/>
  <c r="R26" i="13"/>
  <c r="O26" i="13"/>
  <c r="L26" i="13"/>
  <c r="I26" i="13"/>
  <c r="R25" i="13"/>
  <c r="O25" i="13"/>
  <c r="L25" i="13"/>
  <c r="I25" i="13"/>
  <c r="R24" i="13"/>
  <c r="O24" i="13"/>
  <c r="L24" i="13"/>
  <c r="I24" i="13"/>
  <c r="R22" i="13"/>
  <c r="O22" i="13"/>
  <c r="L22" i="13"/>
  <c r="I22" i="13"/>
  <c r="R20" i="13"/>
  <c r="O20" i="13"/>
  <c r="L20" i="13"/>
  <c r="I20" i="13"/>
  <c r="R19" i="13"/>
  <c r="O19" i="13"/>
  <c r="L19" i="13"/>
  <c r="I19" i="13"/>
  <c r="R18" i="13"/>
  <c r="O18" i="13"/>
  <c r="L18" i="13"/>
  <c r="I18" i="13"/>
  <c r="R17" i="13"/>
  <c r="O17" i="13"/>
  <c r="L17" i="13"/>
  <c r="I17" i="13"/>
  <c r="R16" i="13"/>
  <c r="O16" i="13"/>
  <c r="L16" i="13"/>
  <c r="I16" i="13"/>
  <c r="R15" i="13"/>
  <c r="O15" i="13"/>
  <c r="L15" i="13"/>
  <c r="I15" i="13"/>
  <c r="R14" i="13"/>
  <c r="O14" i="13"/>
  <c r="L14" i="13"/>
  <c r="I14" i="13"/>
  <c r="R13" i="13"/>
  <c r="O13" i="13"/>
  <c r="L13" i="13"/>
  <c r="I13" i="13"/>
  <c r="R12" i="13"/>
  <c r="O12" i="13"/>
  <c r="L12" i="13"/>
  <c r="I12" i="13"/>
  <c r="R11" i="13"/>
  <c r="O11" i="13"/>
  <c r="L11" i="13"/>
  <c r="I11" i="13"/>
  <c r="R10" i="13"/>
  <c r="O10" i="13"/>
  <c r="L10" i="13"/>
  <c r="I10" i="13"/>
  <c r="R9" i="13"/>
  <c r="R28" i="13" s="1"/>
  <c r="O9" i="13"/>
  <c r="O28" i="13" s="1"/>
  <c r="L9" i="13"/>
  <c r="L28" i="13" s="1"/>
  <c r="I9" i="13"/>
  <c r="I28" i="13" s="1"/>
  <c r="C407" i="10"/>
  <c r="E407" i="10"/>
  <c r="F407" i="10"/>
  <c r="G407" i="10"/>
  <c r="H407" i="10"/>
  <c r="I407" i="10"/>
  <c r="J407" i="10"/>
  <c r="K407" i="10"/>
  <c r="L407" i="10"/>
  <c r="M407" i="10"/>
  <c r="N407" i="10"/>
  <c r="O407" i="10"/>
  <c r="P407" i="10"/>
  <c r="Q407" i="10"/>
  <c r="R407" i="10"/>
  <c r="S407" i="10"/>
  <c r="R406" i="10"/>
  <c r="D406" i="10"/>
  <c r="R405" i="10"/>
  <c r="O405" i="10"/>
  <c r="D405" i="10"/>
  <c r="O404" i="10"/>
  <c r="O403" i="10"/>
  <c r="R402" i="10"/>
  <c r="R399" i="10"/>
  <c r="R398" i="10"/>
  <c r="R397" i="10"/>
  <c r="R395" i="10"/>
  <c r="L395" i="10"/>
  <c r="D395" i="10"/>
  <c r="O394" i="10"/>
  <c r="L394" i="10"/>
  <c r="I394" i="10"/>
  <c r="D394" i="10"/>
  <c r="R393" i="10"/>
  <c r="C19" i="7"/>
  <c r="O11" i="7" l="1"/>
  <c r="L11" i="7"/>
  <c r="I11" i="7"/>
  <c r="F11" i="7"/>
  <c r="C11" i="7"/>
  <c r="C216" i="10" l="1"/>
  <c r="E216" i="10"/>
  <c r="F216" i="10"/>
  <c r="G216" i="10"/>
  <c r="H216" i="10"/>
  <c r="I216" i="10"/>
  <c r="J216" i="10"/>
  <c r="K216" i="10"/>
  <c r="L216" i="10"/>
  <c r="M216" i="10"/>
  <c r="N216" i="10"/>
  <c r="O216" i="10"/>
  <c r="P216" i="10"/>
  <c r="Q216" i="10"/>
  <c r="R216" i="10"/>
  <c r="S216" i="10"/>
  <c r="I714" i="10"/>
  <c r="I713" i="10"/>
  <c r="I715" i="10"/>
  <c r="C715" i="10"/>
  <c r="E715" i="10"/>
  <c r="F715" i="10"/>
  <c r="G715" i="10"/>
  <c r="H715" i="10"/>
  <c r="J715" i="10"/>
  <c r="K715" i="10"/>
  <c r="L715" i="10"/>
  <c r="M715" i="10"/>
  <c r="N715" i="10"/>
  <c r="O715" i="10"/>
  <c r="P715" i="10"/>
  <c r="Q715" i="10"/>
  <c r="R715" i="10"/>
  <c r="S715" i="10"/>
  <c r="C285" i="10"/>
  <c r="E285" i="10"/>
  <c r="F285" i="10"/>
  <c r="G285" i="10"/>
  <c r="H285" i="10"/>
  <c r="I285" i="10"/>
  <c r="J285" i="10"/>
  <c r="K285" i="10"/>
  <c r="L285" i="10"/>
  <c r="M285" i="10"/>
  <c r="N285" i="10"/>
  <c r="O285" i="10"/>
  <c r="P285" i="10"/>
  <c r="Q285" i="10"/>
  <c r="R285" i="10"/>
  <c r="S285" i="10"/>
  <c r="D466" i="10" l="1"/>
  <c r="E466" i="10"/>
  <c r="F466" i="10"/>
  <c r="G466" i="10"/>
  <c r="H466" i="10"/>
  <c r="I466" i="10"/>
  <c r="J466" i="10"/>
  <c r="K466" i="10"/>
  <c r="L466" i="10"/>
  <c r="M466" i="10"/>
  <c r="N466" i="10"/>
  <c r="O466" i="10"/>
  <c r="P466" i="10"/>
  <c r="Q466" i="10"/>
  <c r="R466" i="10"/>
  <c r="S466" i="10"/>
  <c r="C466" i="10"/>
  <c r="D666" i="10"/>
  <c r="E666" i="10"/>
  <c r="F666" i="10"/>
  <c r="G666" i="10"/>
  <c r="H666" i="10"/>
  <c r="I666" i="10"/>
  <c r="J666" i="10"/>
  <c r="K666" i="10"/>
  <c r="L666" i="10"/>
  <c r="M666" i="10"/>
  <c r="N666" i="10"/>
  <c r="O666" i="10"/>
  <c r="P666" i="10"/>
  <c r="Q666" i="10"/>
  <c r="R666" i="10"/>
  <c r="S666" i="10"/>
  <c r="C666" i="10"/>
  <c r="D665" i="10"/>
  <c r="E665" i="10"/>
  <c r="F665" i="10"/>
  <c r="G665" i="10"/>
  <c r="H665" i="10"/>
  <c r="I665" i="10"/>
  <c r="J665" i="10"/>
  <c r="K665" i="10"/>
  <c r="L665" i="10"/>
  <c r="M665" i="10"/>
  <c r="N665" i="10"/>
  <c r="O665" i="10"/>
  <c r="P665" i="10"/>
  <c r="Q665" i="10"/>
  <c r="R665" i="10"/>
  <c r="S665" i="10"/>
  <c r="C665" i="10"/>
  <c r="D661" i="10"/>
  <c r="E661" i="10"/>
  <c r="F661" i="10"/>
  <c r="G661" i="10"/>
  <c r="H661" i="10"/>
  <c r="I661" i="10"/>
  <c r="J661" i="10"/>
  <c r="K661" i="10"/>
  <c r="L661" i="10"/>
  <c r="M661" i="10"/>
  <c r="N661" i="10"/>
  <c r="O661" i="10"/>
  <c r="P661" i="10"/>
  <c r="Q661" i="10"/>
  <c r="R661" i="10"/>
  <c r="S661" i="10"/>
  <c r="C661" i="10"/>
  <c r="R598" i="10" l="1"/>
  <c r="I598" i="10"/>
  <c r="D598" i="10"/>
  <c r="R597" i="10"/>
  <c r="O597" i="10"/>
  <c r="L597" i="10"/>
  <c r="I597" i="10"/>
  <c r="D597" i="10"/>
  <c r="D596" i="10"/>
  <c r="R595" i="10"/>
  <c r="D595" i="10"/>
  <c r="R594" i="10"/>
  <c r="O594" i="10"/>
  <c r="D594" i="10"/>
  <c r="R593" i="10"/>
  <c r="O593" i="10"/>
  <c r="L593" i="10"/>
  <c r="I593" i="10"/>
  <c r="D593" i="10"/>
  <c r="R592" i="10"/>
  <c r="O592" i="10"/>
  <c r="D592" i="10"/>
  <c r="R591" i="10"/>
  <c r="O591" i="10"/>
  <c r="L591" i="10"/>
  <c r="I591" i="10"/>
  <c r="D591" i="10"/>
  <c r="R590" i="10"/>
  <c r="O590" i="10"/>
  <c r="L590" i="10"/>
  <c r="I590" i="10"/>
  <c r="D590" i="10"/>
  <c r="L589" i="10"/>
  <c r="R588" i="10"/>
  <c r="O588" i="10"/>
  <c r="L588" i="10"/>
  <c r="I588" i="10"/>
  <c r="D588" i="10"/>
  <c r="R587" i="10"/>
  <c r="D587" i="10"/>
  <c r="R586" i="10"/>
  <c r="O586" i="10"/>
  <c r="L586" i="10"/>
  <c r="I586" i="10"/>
  <c r="D586" i="10"/>
  <c r="R585" i="10"/>
  <c r="O585" i="10"/>
  <c r="D585" i="10"/>
  <c r="R584" i="10"/>
  <c r="O584" i="10"/>
  <c r="D584" i="10"/>
  <c r="R583" i="10"/>
  <c r="O583" i="10"/>
  <c r="L583" i="10"/>
  <c r="D583" i="10"/>
  <c r="R582" i="10"/>
  <c r="L582" i="10"/>
  <c r="I582" i="10"/>
  <c r="D582" i="10"/>
  <c r="O15" i="7" l="1"/>
  <c r="L15" i="7"/>
  <c r="I15" i="7"/>
  <c r="F15" i="7"/>
  <c r="C15" i="7"/>
  <c r="C316" i="10"/>
  <c r="E316" i="10"/>
  <c r="F316" i="10"/>
  <c r="G316" i="10"/>
  <c r="H316" i="10"/>
  <c r="I316" i="10"/>
  <c r="J316" i="10"/>
  <c r="K316" i="10"/>
  <c r="L316" i="10"/>
  <c r="M316" i="10"/>
  <c r="N316" i="10"/>
  <c r="O316" i="10"/>
  <c r="P316" i="10"/>
  <c r="Q316" i="10"/>
  <c r="R316" i="10"/>
  <c r="S316" i="10"/>
  <c r="C557" i="10" l="1"/>
  <c r="E557" i="10"/>
  <c r="F557" i="10"/>
  <c r="G557" i="10"/>
  <c r="H557" i="10"/>
  <c r="I557" i="10"/>
  <c r="J557" i="10"/>
  <c r="K557" i="10"/>
  <c r="L557" i="10"/>
  <c r="M557" i="10"/>
  <c r="N557" i="10"/>
  <c r="O557" i="10"/>
  <c r="P557" i="10"/>
  <c r="Q557" i="10"/>
  <c r="R557" i="10"/>
  <c r="S557" i="10"/>
  <c r="R556" i="10"/>
  <c r="I556" i="10"/>
  <c r="L555" i="10"/>
  <c r="R554" i="10"/>
  <c r="O554" i="10"/>
  <c r="D554" i="10"/>
  <c r="R551" i="10"/>
  <c r="L551" i="10"/>
  <c r="D551" i="10"/>
  <c r="R549" i="10"/>
  <c r="R548" i="10"/>
  <c r="R545" i="10"/>
  <c r="D545" i="10"/>
  <c r="R544" i="10"/>
  <c r="O544" i="10"/>
  <c r="D544" i="10"/>
  <c r="R543" i="10"/>
  <c r="L543" i="10"/>
  <c r="R542" i="10"/>
  <c r="O542" i="10"/>
  <c r="I542" i="10"/>
  <c r="R541" i="10"/>
  <c r="D540" i="10"/>
  <c r="I539" i="10"/>
  <c r="C639" i="10" l="1"/>
  <c r="E639" i="10"/>
  <c r="F639" i="10"/>
  <c r="G639" i="10"/>
  <c r="H639" i="10"/>
  <c r="I639" i="10"/>
  <c r="J639" i="10"/>
  <c r="K639" i="10"/>
  <c r="L639" i="10"/>
  <c r="M639" i="10"/>
  <c r="N639" i="10"/>
  <c r="O639" i="10"/>
  <c r="P639" i="10"/>
  <c r="Q639" i="10"/>
  <c r="R639" i="10"/>
  <c r="S639" i="10"/>
  <c r="C580" i="10" l="1"/>
  <c r="E580" i="10"/>
  <c r="F580" i="10"/>
  <c r="G580" i="10"/>
  <c r="H580" i="10"/>
  <c r="I580" i="10"/>
  <c r="J580" i="10"/>
  <c r="K580" i="10"/>
  <c r="L580" i="10"/>
  <c r="M580" i="10"/>
  <c r="N580" i="10"/>
  <c r="O580" i="10"/>
  <c r="P580" i="10"/>
  <c r="Q580" i="10"/>
  <c r="R580" i="10"/>
  <c r="S580" i="10"/>
  <c r="C335" i="10" l="1"/>
  <c r="E335" i="10"/>
  <c r="F335" i="10"/>
  <c r="G335" i="10"/>
  <c r="H335" i="10"/>
  <c r="I335" i="10"/>
  <c r="J335" i="10"/>
  <c r="K335" i="10"/>
  <c r="L335" i="10"/>
  <c r="M335" i="10"/>
  <c r="N335" i="10"/>
  <c r="O335" i="10"/>
  <c r="P335" i="10"/>
  <c r="Q335" i="10"/>
  <c r="R335" i="10"/>
  <c r="S335" i="10"/>
  <c r="C146" i="10" l="1"/>
  <c r="E146" i="10"/>
  <c r="F146" i="10"/>
  <c r="G146" i="10"/>
  <c r="H146" i="10"/>
  <c r="I146" i="10"/>
  <c r="J146" i="10"/>
  <c r="K146" i="10"/>
  <c r="L146" i="10"/>
  <c r="M146" i="10"/>
  <c r="N146" i="10"/>
  <c r="O146" i="10"/>
  <c r="P146" i="10"/>
  <c r="Q146" i="10"/>
  <c r="R146" i="10"/>
  <c r="S146" i="10"/>
  <c r="O145" i="10"/>
  <c r="L145" i="10"/>
  <c r="I145" i="10"/>
  <c r="D145" i="10"/>
  <c r="R144" i="10"/>
  <c r="O144" i="10"/>
  <c r="L144" i="10"/>
  <c r="I144" i="10"/>
  <c r="D144" i="10"/>
  <c r="R143" i="10"/>
  <c r="O143" i="10"/>
  <c r="L143" i="10"/>
  <c r="I143" i="10"/>
  <c r="R142" i="10"/>
  <c r="I142" i="10"/>
  <c r="D142" i="10"/>
  <c r="R141" i="10"/>
  <c r="O141" i="10"/>
  <c r="L141" i="10"/>
  <c r="I141" i="10"/>
  <c r="O140" i="10"/>
  <c r="L140" i="10"/>
  <c r="I140" i="10"/>
  <c r="R139" i="10"/>
  <c r="O139" i="10"/>
  <c r="L139" i="10"/>
  <c r="I139" i="10"/>
  <c r="D139" i="10"/>
  <c r="R138" i="10"/>
  <c r="O138" i="10"/>
  <c r="L138" i="10"/>
  <c r="I138" i="10"/>
  <c r="D138" i="10"/>
  <c r="R137" i="10"/>
  <c r="O137" i="10"/>
  <c r="L137" i="10"/>
  <c r="I137" i="10"/>
  <c r="D137" i="10"/>
  <c r="R136" i="10"/>
  <c r="O136" i="10"/>
  <c r="L136" i="10"/>
  <c r="I136" i="10"/>
  <c r="D136" i="10"/>
  <c r="O135" i="10"/>
  <c r="L135" i="10"/>
  <c r="I135" i="10"/>
  <c r="D135" i="10"/>
  <c r="R134" i="10"/>
  <c r="O134" i="10"/>
  <c r="L134" i="10"/>
  <c r="I134" i="10"/>
  <c r="R133" i="10"/>
  <c r="O133" i="10"/>
  <c r="L133" i="10"/>
  <c r="I133" i="10"/>
  <c r="O132" i="10"/>
  <c r="I132" i="10"/>
  <c r="D132" i="10"/>
  <c r="O131" i="10"/>
  <c r="L131" i="10"/>
  <c r="I131" i="10"/>
  <c r="D131" i="10"/>
  <c r="R130" i="10"/>
  <c r="L130" i="10"/>
  <c r="I130" i="10"/>
  <c r="D130" i="10"/>
  <c r="R129" i="10"/>
  <c r="O129" i="10"/>
  <c r="L129" i="10"/>
  <c r="I129" i="10"/>
  <c r="D129" i="10"/>
  <c r="R128" i="10"/>
  <c r="O128" i="10"/>
  <c r="L128" i="10"/>
  <c r="I128" i="10"/>
  <c r="D128" i="10"/>
  <c r="R127" i="10"/>
  <c r="O127" i="10"/>
  <c r="L127" i="10"/>
  <c r="I127" i="10"/>
  <c r="D127" i="10"/>
  <c r="R126" i="10"/>
  <c r="O126" i="10"/>
  <c r="L126" i="10"/>
  <c r="D126" i="10"/>
  <c r="R125" i="10"/>
  <c r="O125" i="10"/>
  <c r="L125" i="10"/>
  <c r="I125" i="10"/>
  <c r="D125" i="10"/>
  <c r="R124" i="10"/>
  <c r="O124" i="10"/>
  <c r="L124" i="10"/>
  <c r="I124" i="10"/>
  <c r="D124" i="10"/>
  <c r="R123" i="10"/>
  <c r="O123" i="10"/>
  <c r="L123" i="10"/>
  <c r="I123" i="10"/>
  <c r="D123" i="10"/>
  <c r="R122" i="10"/>
  <c r="L122" i="10"/>
  <c r="I122" i="10"/>
  <c r="D122" i="10"/>
  <c r="R121" i="10"/>
  <c r="O121" i="10"/>
  <c r="L121" i="10"/>
  <c r="I121" i="10"/>
  <c r="D121" i="10"/>
  <c r="R120" i="10"/>
  <c r="O120" i="10"/>
  <c r="L120" i="10"/>
  <c r="I120" i="10"/>
  <c r="D120" i="10"/>
  <c r="R119" i="10"/>
  <c r="O119" i="10"/>
  <c r="L119" i="10"/>
  <c r="O118" i="10"/>
  <c r="L118" i="10"/>
  <c r="I118" i="10"/>
  <c r="D118" i="10"/>
  <c r="R117" i="10"/>
  <c r="O117" i="10"/>
  <c r="L117" i="10"/>
  <c r="D117" i="10"/>
  <c r="C439" i="10" l="1"/>
  <c r="E439" i="10"/>
  <c r="F439" i="10"/>
  <c r="G439" i="10"/>
  <c r="H439" i="10"/>
  <c r="I439" i="10"/>
  <c r="J439" i="10"/>
  <c r="K439" i="10"/>
  <c r="L439" i="10"/>
  <c r="M439" i="10"/>
  <c r="N439" i="10"/>
  <c r="O439" i="10"/>
  <c r="P439" i="10"/>
  <c r="Q439" i="10"/>
  <c r="R439" i="10"/>
  <c r="S439" i="10"/>
  <c r="C165" i="10" l="1"/>
  <c r="E165" i="10"/>
  <c r="F165" i="10"/>
  <c r="G165" i="10"/>
  <c r="H165" i="10"/>
  <c r="I165" i="10"/>
  <c r="J165" i="10"/>
  <c r="K165" i="10"/>
  <c r="L165" i="10"/>
  <c r="M165" i="10"/>
  <c r="N165" i="10"/>
  <c r="O165" i="10"/>
  <c r="P165" i="10"/>
  <c r="Q165" i="10"/>
  <c r="R165" i="10"/>
  <c r="S165" i="10"/>
  <c r="C270" i="10" l="1"/>
  <c r="E270" i="10"/>
  <c r="F270" i="10"/>
  <c r="G270" i="10"/>
  <c r="H270" i="10"/>
  <c r="I270" i="10"/>
  <c r="J270" i="10"/>
  <c r="K270" i="10"/>
  <c r="L270" i="10"/>
  <c r="M270" i="10"/>
  <c r="N270" i="10"/>
  <c r="O270" i="10"/>
  <c r="P270" i="10"/>
  <c r="Q270" i="10"/>
  <c r="R270" i="10"/>
  <c r="S270" i="10"/>
  <c r="C537" i="10"/>
  <c r="E537" i="10"/>
  <c r="F537" i="10"/>
  <c r="G537" i="10"/>
  <c r="H537" i="10"/>
  <c r="I537" i="10"/>
  <c r="J537" i="10"/>
  <c r="K537" i="10"/>
  <c r="L537" i="10"/>
  <c r="M537" i="10"/>
  <c r="N537" i="10"/>
  <c r="O537" i="10"/>
  <c r="P537" i="10"/>
  <c r="Q537" i="10"/>
  <c r="R537" i="10"/>
  <c r="S537" i="10"/>
  <c r="C599" i="10"/>
  <c r="E599" i="10"/>
  <c r="F599" i="10"/>
  <c r="G599" i="10"/>
  <c r="H599" i="10"/>
  <c r="I599" i="10"/>
  <c r="J599" i="10"/>
  <c r="K599" i="10"/>
  <c r="L599" i="10"/>
  <c r="M599" i="10"/>
  <c r="N599" i="10"/>
  <c r="O599" i="10"/>
  <c r="P599" i="10"/>
  <c r="Q599" i="10"/>
  <c r="R599" i="10"/>
  <c r="S599" i="10"/>
  <c r="C502" i="10"/>
  <c r="E502" i="10"/>
  <c r="F502" i="10"/>
  <c r="G502" i="10"/>
  <c r="H502" i="10"/>
  <c r="I502" i="10"/>
  <c r="J502" i="10"/>
  <c r="K502" i="10"/>
  <c r="L502" i="10"/>
  <c r="M502" i="10"/>
  <c r="N502" i="10"/>
  <c r="O502" i="10"/>
  <c r="P502" i="10"/>
  <c r="Q502" i="10"/>
  <c r="R502" i="10"/>
  <c r="S502" i="10"/>
  <c r="F772" i="10" l="1"/>
  <c r="G772" i="10"/>
  <c r="H772" i="10"/>
  <c r="I772" i="10"/>
  <c r="J772" i="10"/>
  <c r="K772" i="10"/>
  <c r="L772" i="10"/>
  <c r="M772" i="10"/>
  <c r="N772" i="10"/>
  <c r="O772" i="10"/>
  <c r="P772" i="10"/>
  <c r="Q772" i="10"/>
  <c r="R772" i="10"/>
  <c r="S772" i="10"/>
  <c r="E35" i="6"/>
  <c r="F35" i="6"/>
  <c r="C365" i="10"/>
  <c r="E365" i="10"/>
  <c r="F365" i="10"/>
  <c r="G365" i="10"/>
  <c r="H365" i="10"/>
  <c r="I365" i="10"/>
  <c r="J365" i="10"/>
  <c r="K365" i="10"/>
  <c r="L365" i="10"/>
  <c r="M365" i="10"/>
  <c r="N365" i="10"/>
  <c r="O365" i="10"/>
  <c r="P365" i="10"/>
  <c r="Q365" i="10"/>
  <c r="R365" i="10"/>
  <c r="S365" i="10"/>
  <c r="E35" i="8" l="1"/>
  <c r="F35" i="8"/>
  <c r="D391" i="10"/>
  <c r="E391" i="10"/>
  <c r="F391" i="10"/>
  <c r="G391" i="10"/>
  <c r="H391" i="10"/>
  <c r="I391" i="10"/>
  <c r="J391" i="10"/>
  <c r="K391" i="10"/>
  <c r="L391" i="10"/>
  <c r="M391" i="10"/>
  <c r="N391" i="10"/>
  <c r="O391" i="10"/>
  <c r="P391" i="10"/>
  <c r="Q391" i="10"/>
  <c r="R391" i="10"/>
  <c r="S391" i="10"/>
  <c r="C391" i="10"/>
  <c r="D35" i="7" l="1"/>
  <c r="E35" i="7"/>
  <c r="F35" i="7"/>
  <c r="G35" i="7"/>
  <c r="H35" i="7"/>
  <c r="I35" i="7"/>
  <c r="J35" i="7"/>
  <c r="K35" i="7"/>
  <c r="L35" i="7"/>
  <c r="M35" i="7"/>
  <c r="N35" i="7"/>
  <c r="O35" i="7"/>
  <c r="P35" i="7"/>
  <c r="E88" i="10" l="1"/>
  <c r="H88" i="10"/>
  <c r="J88" i="10"/>
  <c r="K88" i="10"/>
  <c r="M88" i="10"/>
  <c r="N88" i="10"/>
  <c r="P88" i="10"/>
  <c r="Q88" i="10"/>
  <c r="S88" i="10"/>
  <c r="E89" i="10"/>
  <c r="H89" i="10"/>
  <c r="J89" i="10"/>
  <c r="K89" i="10"/>
  <c r="M89" i="10"/>
  <c r="N89" i="10"/>
  <c r="P89" i="10"/>
  <c r="Q89" i="10"/>
  <c r="S89" i="10"/>
  <c r="E90" i="10"/>
  <c r="H90" i="10"/>
  <c r="J90" i="10"/>
  <c r="K90" i="10"/>
  <c r="M90" i="10"/>
  <c r="N90" i="10"/>
  <c r="P90" i="10"/>
  <c r="Q90" i="10"/>
  <c r="S90" i="10"/>
  <c r="E91" i="10"/>
  <c r="H91" i="10"/>
  <c r="J91" i="10"/>
  <c r="K91" i="10"/>
  <c r="M91" i="10"/>
  <c r="N91" i="10"/>
  <c r="P91" i="10"/>
  <c r="Q91" i="10"/>
  <c r="S91" i="10"/>
  <c r="E92" i="10"/>
  <c r="H92" i="10"/>
  <c r="J92" i="10"/>
  <c r="K92" i="10"/>
  <c r="M92" i="10"/>
  <c r="N92" i="10"/>
  <c r="P92" i="10"/>
  <c r="Q92" i="10"/>
  <c r="S92" i="10"/>
  <c r="E93" i="10"/>
  <c r="H93" i="10"/>
  <c r="J93" i="10"/>
  <c r="K93" i="10"/>
  <c r="M93" i="10"/>
  <c r="N93" i="10"/>
  <c r="P93" i="10"/>
  <c r="Q93" i="10"/>
  <c r="S93" i="10"/>
  <c r="E94" i="10"/>
  <c r="H94" i="10"/>
  <c r="J94" i="10"/>
  <c r="K94" i="10"/>
  <c r="M94" i="10"/>
  <c r="N94" i="10"/>
  <c r="P94" i="10"/>
  <c r="Q94" i="10"/>
  <c r="S94" i="10"/>
  <c r="E95" i="10"/>
  <c r="H95" i="10"/>
  <c r="J95" i="10"/>
  <c r="K95" i="10"/>
  <c r="M95" i="10"/>
  <c r="N95" i="10"/>
  <c r="P95" i="10"/>
  <c r="Q95" i="10"/>
  <c r="S95" i="10"/>
  <c r="E96" i="10"/>
  <c r="H96" i="10"/>
  <c r="J96" i="10"/>
  <c r="K96" i="10"/>
  <c r="M96" i="10"/>
  <c r="N96" i="10"/>
  <c r="P96" i="10"/>
  <c r="Q96" i="10"/>
  <c r="S96" i="10"/>
  <c r="E97" i="10"/>
  <c r="H97" i="10"/>
  <c r="J97" i="10"/>
  <c r="K97" i="10"/>
  <c r="M97" i="10"/>
  <c r="N97" i="10"/>
  <c r="P97" i="10"/>
  <c r="Q97" i="10"/>
  <c r="S97" i="10"/>
  <c r="E98" i="10"/>
  <c r="H98" i="10"/>
  <c r="J98" i="10"/>
  <c r="K98" i="10"/>
  <c r="M98" i="10"/>
  <c r="N98" i="10"/>
  <c r="P98" i="10"/>
  <c r="Q98" i="10"/>
  <c r="S98" i="10"/>
  <c r="E99" i="10"/>
  <c r="H99" i="10"/>
  <c r="J99" i="10"/>
  <c r="K99" i="10"/>
  <c r="M99" i="10"/>
  <c r="N99" i="10"/>
  <c r="P99" i="10"/>
  <c r="Q99" i="10"/>
  <c r="S99" i="10"/>
  <c r="E100" i="10"/>
  <c r="H100" i="10"/>
  <c r="J100" i="10"/>
  <c r="K100" i="10"/>
  <c r="M100" i="10"/>
  <c r="N100" i="10"/>
  <c r="P100" i="10"/>
  <c r="Q100" i="10"/>
  <c r="S100" i="10"/>
  <c r="E101" i="10"/>
  <c r="H101" i="10"/>
  <c r="J101" i="10"/>
  <c r="K101" i="10"/>
  <c r="M101" i="10"/>
  <c r="N101" i="10"/>
  <c r="P101" i="10"/>
  <c r="Q101" i="10"/>
  <c r="S101" i="10"/>
  <c r="E102" i="10"/>
  <c r="H102" i="10"/>
  <c r="J102" i="10"/>
  <c r="K102" i="10"/>
  <c r="M102" i="10"/>
  <c r="N102" i="10"/>
  <c r="P102" i="10"/>
  <c r="Q102" i="10"/>
  <c r="S102" i="10"/>
  <c r="E103" i="10"/>
  <c r="H103" i="10"/>
  <c r="J103" i="10"/>
  <c r="K103" i="10"/>
  <c r="M103" i="10"/>
  <c r="N103" i="10"/>
  <c r="P103" i="10"/>
  <c r="Q103" i="10"/>
  <c r="S103" i="10"/>
  <c r="E104" i="10"/>
  <c r="H104" i="10"/>
  <c r="J104" i="10"/>
  <c r="K104" i="10"/>
  <c r="M104" i="10"/>
  <c r="N104" i="10"/>
  <c r="P104" i="10"/>
  <c r="Q104" i="10"/>
  <c r="S104" i="10"/>
  <c r="E105" i="10"/>
  <c r="H105" i="10"/>
  <c r="J105" i="10"/>
  <c r="K105" i="10"/>
  <c r="M105" i="10"/>
  <c r="N105" i="10"/>
  <c r="P105" i="10"/>
  <c r="Q105" i="10"/>
  <c r="S105" i="10"/>
  <c r="E106" i="10"/>
  <c r="H106" i="10"/>
  <c r="J106" i="10"/>
  <c r="K106" i="10"/>
  <c r="M106" i="10"/>
  <c r="N106" i="10"/>
  <c r="P106" i="10"/>
  <c r="Q106" i="10"/>
  <c r="S106" i="10"/>
  <c r="E107" i="10"/>
  <c r="H107" i="10"/>
  <c r="J107" i="10"/>
  <c r="K107" i="10"/>
  <c r="M107" i="10"/>
  <c r="N107" i="10"/>
  <c r="P107" i="10"/>
  <c r="Q107" i="10"/>
  <c r="S107" i="10"/>
  <c r="E108" i="10"/>
  <c r="H108" i="10"/>
  <c r="J108" i="10"/>
  <c r="K108" i="10"/>
  <c r="M108" i="10"/>
  <c r="N108" i="10"/>
  <c r="P108" i="10"/>
  <c r="Q108" i="10"/>
  <c r="S108" i="10"/>
  <c r="E109" i="10"/>
  <c r="H109" i="10"/>
  <c r="J109" i="10"/>
  <c r="K109" i="10"/>
  <c r="M109" i="10"/>
  <c r="N109" i="10"/>
  <c r="P109" i="10"/>
  <c r="Q109" i="10"/>
  <c r="S109" i="10"/>
  <c r="E110" i="10"/>
  <c r="H110" i="10"/>
  <c r="J110" i="10"/>
  <c r="K110" i="10"/>
  <c r="M110" i="10"/>
  <c r="N110" i="10"/>
  <c r="P110" i="10"/>
  <c r="Q110" i="10"/>
  <c r="S110" i="10"/>
  <c r="E111" i="10"/>
  <c r="H111" i="10"/>
  <c r="J111" i="10"/>
  <c r="K111" i="10"/>
  <c r="M111" i="10"/>
  <c r="N111" i="10"/>
  <c r="P111" i="10"/>
  <c r="Q111" i="10"/>
  <c r="S111" i="10"/>
  <c r="E112" i="10"/>
  <c r="H112" i="10"/>
  <c r="J112" i="10"/>
  <c r="K112" i="10"/>
  <c r="M112" i="10"/>
  <c r="N112" i="10"/>
  <c r="P112" i="10"/>
  <c r="Q112" i="10"/>
  <c r="S112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88" i="10"/>
  <c r="D59" i="10"/>
  <c r="E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D60" i="10"/>
  <c r="E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D61" i="10"/>
  <c r="E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D62" i="10"/>
  <c r="E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D63" i="10"/>
  <c r="E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D64" i="10"/>
  <c r="E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D65" i="10"/>
  <c r="E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D66" i="10"/>
  <c r="E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D67" i="10"/>
  <c r="E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D68" i="10"/>
  <c r="E68" i="10"/>
  <c r="H68" i="10"/>
  <c r="I68" i="10"/>
  <c r="J68" i="10"/>
  <c r="K68" i="10"/>
  <c r="L68" i="10"/>
  <c r="M68" i="10"/>
  <c r="N68" i="10"/>
  <c r="O68" i="10"/>
  <c r="P68" i="10"/>
  <c r="Q68" i="10"/>
  <c r="R68" i="10"/>
  <c r="S68" i="10"/>
  <c r="D69" i="10"/>
  <c r="E69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D70" i="10"/>
  <c r="E70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D71" i="10"/>
  <c r="E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D72" i="10"/>
  <c r="E72" i="10"/>
  <c r="H72" i="10"/>
  <c r="I72" i="10"/>
  <c r="J72" i="10"/>
  <c r="K72" i="10"/>
  <c r="L72" i="10"/>
  <c r="M72" i="10"/>
  <c r="N72" i="10"/>
  <c r="O72" i="10"/>
  <c r="P72" i="10"/>
  <c r="Q72" i="10"/>
  <c r="R72" i="10"/>
  <c r="S72" i="10"/>
  <c r="D73" i="10"/>
  <c r="E73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D74" i="10"/>
  <c r="E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D75" i="10"/>
  <c r="E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D76" i="10"/>
  <c r="E76" i="10"/>
  <c r="H76" i="10"/>
  <c r="I76" i="10"/>
  <c r="J76" i="10"/>
  <c r="K76" i="10"/>
  <c r="L76" i="10"/>
  <c r="M76" i="10"/>
  <c r="N76" i="10"/>
  <c r="O76" i="10"/>
  <c r="P76" i="10"/>
  <c r="Q76" i="10"/>
  <c r="R76" i="10"/>
  <c r="S76" i="10"/>
  <c r="D77" i="10"/>
  <c r="E77" i="10"/>
  <c r="H77" i="10"/>
  <c r="I77" i="10"/>
  <c r="J77" i="10"/>
  <c r="K77" i="10"/>
  <c r="L77" i="10"/>
  <c r="M77" i="10"/>
  <c r="N77" i="10"/>
  <c r="O77" i="10"/>
  <c r="P77" i="10"/>
  <c r="Q77" i="10"/>
  <c r="R77" i="10"/>
  <c r="S77" i="10"/>
  <c r="D78" i="10"/>
  <c r="E78" i="10"/>
  <c r="H78" i="10"/>
  <c r="I78" i="10"/>
  <c r="J78" i="10"/>
  <c r="K78" i="10"/>
  <c r="L78" i="10"/>
  <c r="M78" i="10"/>
  <c r="N78" i="10"/>
  <c r="O78" i="10"/>
  <c r="P78" i="10"/>
  <c r="Q78" i="10"/>
  <c r="R78" i="10"/>
  <c r="S78" i="10"/>
  <c r="D79" i="10"/>
  <c r="E79" i="10"/>
  <c r="H79" i="10"/>
  <c r="I79" i="10"/>
  <c r="J79" i="10"/>
  <c r="K79" i="10"/>
  <c r="L79" i="10"/>
  <c r="M79" i="10"/>
  <c r="N79" i="10"/>
  <c r="O79" i="10"/>
  <c r="P79" i="10"/>
  <c r="Q79" i="10"/>
  <c r="R79" i="10"/>
  <c r="S79" i="10"/>
  <c r="D80" i="10"/>
  <c r="E80" i="10"/>
  <c r="H80" i="10"/>
  <c r="I80" i="10"/>
  <c r="J80" i="10"/>
  <c r="K80" i="10"/>
  <c r="L80" i="10"/>
  <c r="M80" i="10"/>
  <c r="N80" i="10"/>
  <c r="O80" i="10"/>
  <c r="P80" i="10"/>
  <c r="Q80" i="10"/>
  <c r="R80" i="10"/>
  <c r="S80" i="10"/>
  <c r="D81" i="10"/>
  <c r="E81" i="10"/>
  <c r="H81" i="10"/>
  <c r="I81" i="10"/>
  <c r="J81" i="10"/>
  <c r="K81" i="10"/>
  <c r="L81" i="10"/>
  <c r="M81" i="10"/>
  <c r="N81" i="10"/>
  <c r="O81" i="10"/>
  <c r="P81" i="10"/>
  <c r="Q81" i="10"/>
  <c r="R81" i="10"/>
  <c r="S81" i="10"/>
  <c r="D82" i="10"/>
  <c r="E82" i="10"/>
  <c r="H82" i="10"/>
  <c r="I82" i="10"/>
  <c r="J82" i="10"/>
  <c r="K82" i="10"/>
  <c r="L82" i="10"/>
  <c r="M82" i="10"/>
  <c r="N82" i="10"/>
  <c r="O82" i="10"/>
  <c r="P82" i="10"/>
  <c r="Q82" i="10"/>
  <c r="R82" i="10"/>
  <c r="S82" i="10"/>
  <c r="D83" i="10"/>
  <c r="E83" i="10"/>
  <c r="H83" i="10"/>
  <c r="I83" i="10"/>
  <c r="J83" i="10"/>
  <c r="K83" i="10"/>
  <c r="L83" i="10"/>
  <c r="M83" i="10"/>
  <c r="N83" i="10"/>
  <c r="O83" i="10"/>
  <c r="P83" i="10"/>
  <c r="Q83" i="10"/>
  <c r="R83" i="10"/>
  <c r="S83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59" i="10"/>
  <c r="E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E31" i="10"/>
  <c r="H31" i="10"/>
  <c r="J31" i="10"/>
  <c r="K31" i="10"/>
  <c r="M31" i="10"/>
  <c r="N31" i="10"/>
  <c r="P31" i="10"/>
  <c r="Q31" i="10"/>
  <c r="S31" i="10"/>
  <c r="E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E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D34" i="10"/>
  <c r="E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D35" i="10"/>
  <c r="E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E36" i="10"/>
  <c r="H36" i="10"/>
  <c r="J36" i="10"/>
  <c r="K36" i="10"/>
  <c r="M36" i="10"/>
  <c r="N36" i="10"/>
  <c r="P36" i="10"/>
  <c r="Q36" i="10"/>
  <c r="S36" i="10"/>
  <c r="D37" i="10"/>
  <c r="E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D38" i="10"/>
  <c r="E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E39" i="10"/>
  <c r="H39" i="10"/>
  <c r="J39" i="10"/>
  <c r="K39" i="10"/>
  <c r="M39" i="10"/>
  <c r="N39" i="10"/>
  <c r="P39" i="10"/>
  <c r="Q39" i="10"/>
  <c r="S39" i="10"/>
  <c r="E40" i="10"/>
  <c r="H40" i="10"/>
  <c r="J40" i="10"/>
  <c r="K40" i="10"/>
  <c r="M40" i="10"/>
  <c r="N40" i="10"/>
  <c r="P40" i="10"/>
  <c r="Q40" i="10"/>
  <c r="S40" i="10"/>
  <c r="E41" i="10"/>
  <c r="H41" i="10"/>
  <c r="J41" i="10"/>
  <c r="K41" i="10"/>
  <c r="M41" i="10"/>
  <c r="N41" i="10"/>
  <c r="P41" i="10"/>
  <c r="Q41" i="10"/>
  <c r="S41" i="10"/>
  <c r="D42" i="10"/>
  <c r="E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E43" i="10"/>
  <c r="H43" i="10"/>
  <c r="J43" i="10"/>
  <c r="K43" i="10"/>
  <c r="M43" i="10"/>
  <c r="N43" i="10"/>
  <c r="P43" i="10"/>
  <c r="Q43" i="10"/>
  <c r="S43" i="10"/>
  <c r="E44" i="10"/>
  <c r="H44" i="10"/>
  <c r="J44" i="10"/>
  <c r="K44" i="10"/>
  <c r="M44" i="10"/>
  <c r="N44" i="10"/>
  <c r="P44" i="10"/>
  <c r="Q44" i="10"/>
  <c r="S44" i="10"/>
  <c r="D45" i="10"/>
  <c r="E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E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D47" i="10"/>
  <c r="E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D48" i="10"/>
  <c r="E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D49" i="10"/>
  <c r="E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E50" i="10"/>
  <c r="H50" i="10"/>
  <c r="J50" i="10"/>
  <c r="K50" i="10"/>
  <c r="M50" i="10"/>
  <c r="N50" i="10"/>
  <c r="P50" i="10"/>
  <c r="Q50" i="10"/>
  <c r="S50" i="10"/>
  <c r="D51" i="10"/>
  <c r="E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D52" i="10"/>
  <c r="E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D53" i="10"/>
  <c r="E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E54" i="10"/>
  <c r="H54" i="10"/>
  <c r="J54" i="10"/>
  <c r="K54" i="10"/>
  <c r="M54" i="10"/>
  <c r="N54" i="10"/>
  <c r="P54" i="10"/>
  <c r="Q54" i="10"/>
  <c r="S54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30" i="10"/>
  <c r="S20" i="10"/>
  <c r="S21" i="10"/>
  <c r="S22" i="10"/>
  <c r="S23" i="10"/>
  <c r="S24" i="10"/>
  <c r="S26" i="10"/>
  <c r="S19" i="10"/>
  <c r="E19" i="10"/>
  <c r="H19" i="10"/>
  <c r="J19" i="10"/>
  <c r="K19" i="10"/>
  <c r="M19" i="10"/>
  <c r="N19" i="10"/>
  <c r="P19" i="10"/>
  <c r="Q19" i="10"/>
  <c r="E20" i="10"/>
  <c r="H20" i="10"/>
  <c r="J20" i="10"/>
  <c r="K20" i="10"/>
  <c r="M20" i="10"/>
  <c r="N20" i="10"/>
  <c r="P20" i="10"/>
  <c r="Q20" i="10"/>
  <c r="E21" i="10"/>
  <c r="H21" i="10"/>
  <c r="J21" i="10"/>
  <c r="K21" i="10"/>
  <c r="M21" i="10"/>
  <c r="N21" i="10"/>
  <c r="P21" i="10"/>
  <c r="Q21" i="10"/>
  <c r="E22" i="10"/>
  <c r="H22" i="10"/>
  <c r="J22" i="10"/>
  <c r="K22" i="10"/>
  <c r="M22" i="10"/>
  <c r="N22" i="10"/>
  <c r="P22" i="10"/>
  <c r="Q22" i="10"/>
  <c r="E23" i="10"/>
  <c r="H23" i="10"/>
  <c r="J23" i="10"/>
  <c r="K23" i="10"/>
  <c r="M23" i="10"/>
  <c r="N23" i="10"/>
  <c r="P23" i="10"/>
  <c r="Q23" i="10"/>
  <c r="E24" i="10"/>
  <c r="H24" i="10"/>
  <c r="J24" i="10"/>
  <c r="K24" i="10"/>
  <c r="M24" i="10"/>
  <c r="N24" i="10"/>
  <c r="P24" i="10"/>
  <c r="Q24" i="10"/>
  <c r="E26" i="10"/>
  <c r="H26" i="10"/>
  <c r="J26" i="10"/>
  <c r="K26" i="10"/>
  <c r="M26" i="10"/>
  <c r="N26" i="10"/>
  <c r="P26" i="10"/>
  <c r="Q26" i="10"/>
  <c r="C20" i="10"/>
  <c r="C21" i="10"/>
  <c r="C22" i="10"/>
  <c r="C23" i="10"/>
  <c r="C24" i="10"/>
  <c r="C26" i="10"/>
  <c r="C19" i="10"/>
  <c r="S9" i="10"/>
  <c r="S10" i="10"/>
  <c r="S11" i="10"/>
  <c r="S12" i="10"/>
  <c r="S13" i="10"/>
  <c r="S14" i="10"/>
  <c r="S16" i="10"/>
  <c r="Q9" i="10"/>
  <c r="Q10" i="10"/>
  <c r="Q11" i="10"/>
  <c r="Q12" i="10"/>
  <c r="Q13" i="10"/>
  <c r="Q14" i="10"/>
  <c r="Q16" i="10"/>
  <c r="P9" i="10"/>
  <c r="P10" i="10"/>
  <c r="P11" i="10"/>
  <c r="P12" i="10"/>
  <c r="P13" i="10"/>
  <c r="P14" i="10"/>
  <c r="P16" i="10"/>
  <c r="N9" i="10"/>
  <c r="N10" i="10"/>
  <c r="N11" i="10"/>
  <c r="N12" i="10"/>
  <c r="N13" i="10"/>
  <c r="N14" i="10"/>
  <c r="N16" i="10"/>
  <c r="M9" i="10"/>
  <c r="M10" i="10"/>
  <c r="M11" i="10"/>
  <c r="M12" i="10"/>
  <c r="M13" i="10"/>
  <c r="M14" i="10"/>
  <c r="M16" i="10"/>
  <c r="K9" i="10"/>
  <c r="K10" i="10"/>
  <c r="K11" i="10"/>
  <c r="K12" i="10"/>
  <c r="K13" i="10"/>
  <c r="K14" i="10"/>
  <c r="K16" i="10"/>
  <c r="J9" i="10"/>
  <c r="J10" i="10"/>
  <c r="J11" i="10"/>
  <c r="J12" i="10"/>
  <c r="J13" i="10"/>
  <c r="J14" i="10"/>
  <c r="J16" i="10"/>
  <c r="H9" i="10"/>
  <c r="H10" i="10"/>
  <c r="H11" i="10"/>
  <c r="H12" i="10"/>
  <c r="H13" i="10"/>
  <c r="H14" i="10"/>
  <c r="H16" i="10"/>
  <c r="E9" i="10"/>
  <c r="E10" i="10"/>
  <c r="E11" i="10"/>
  <c r="E12" i="10"/>
  <c r="E13" i="10"/>
  <c r="E14" i="10"/>
  <c r="C16" i="10"/>
  <c r="C9" i="10"/>
  <c r="C10" i="10"/>
  <c r="C11" i="10"/>
  <c r="C12" i="10"/>
  <c r="C13" i="10"/>
  <c r="C14" i="10"/>
  <c r="E8" i="10"/>
  <c r="H8" i="10"/>
  <c r="I8" i="10"/>
  <c r="J8" i="10"/>
  <c r="K8" i="10"/>
  <c r="M8" i="10"/>
  <c r="N8" i="10"/>
  <c r="P8" i="10"/>
  <c r="Q8" i="10"/>
  <c r="S8" i="10"/>
  <c r="C8" i="10"/>
  <c r="B35" i="6"/>
  <c r="D35" i="6"/>
  <c r="G35" i="6"/>
  <c r="I35" i="6"/>
  <c r="J35" i="6"/>
  <c r="L35" i="6"/>
  <c r="M35" i="6"/>
  <c r="O35" i="6"/>
  <c r="P35" i="6"/>
  <c r="R35" i="6"/>
  <c r="B35" i="8"/>
  <c r="D35" i="8"/>
  <c r="G35" i="8"/>
  <c r="I35" i="8"/>
  <c r="J35" i="8"/>
  <c r="L35" i="8"/>
  <c r="M35" i="8"/>
  <c r="O35" i="8"/>
  <c r="P35" i="8"/>
  <c r="R35" i="8"/>
  <c r="B16" i="4"/>
  <c r="D16" i="4"/>
  <c r="E16" i="4"/>
  <c r="G16" i="4"/>
  <c r="H16" i="4"/>
  <c r="J16" i="4"/>
  <c r="K16" i="4"/>
  <c r="M16" i="4"/>
  <c r="N16" i="4"/>
  <c r="P16" i="4"/>
  <c r="B17" i="3"/>
  <c r="D17" i="3"/>
  <c r="E17" i="3"/>
  <c r="F17" i="3"/>
  <c r="G17" i="3"/>
  <c r="H17" i="3"/>
  <c r="J17" i="3"/>
  <c r="K17" i="3"/>
  <c r="M17" i="3"/>
  <c r="N17" i="3"/>
  <c r="P17" i="3"/>
  <c r="B35" i="5"/>
  <c r="D35" i="5"/>
  <c r="G35" i="5"/>
  <c r="I35" i="5"/>
  <c r="J35" i="5"/>
  <c r="L35" i="5"/>
  <c r="M35" i="5"/>
  <c r="O35" i="5"/>
  <c r="P35" i="5"/>
  <c r="R35" i="5"/>
  <c r="C27" i="10" l="1"/>
  <c r="N35" i="8" l="1"/>
  <c r="Q35" i="8" l="1"/>
  <c r="H35" i="8"/>
  <c r="K35" i="8"/>
  <c r="C35" i="8"/>
  <c r="E772" i="10"/>
  <c r="E114" i="10"/>
  <c r="H114" i="10"/>
  <c r="M114" i="10"/>
  <c r="N114" i="10"/>
  <c r="P114" i="10"/>
  <c r="Q114" i="10"/>
  <c r="S114" i="10"/>
  <c r="E85" i="10"/>
  <c r="H85" i="10"/>
  <c r="M85" i="10"/>
  <c r="N85" i="10"/>
  <c r="P85" i="10"/>
  <c r="Q85" i="10"/>
  <c r="S85" i="10"/>
  <c r="E56" i="10"/>
  <c r="H56" i="10"/>
  <c r="J56" i="10"/>
  <c r="K56" i="10"/>
  <c r="M56" i="10"/>
  <c r="N56" i="10"/>
  <c r="P56" i="10"/>
  <c r="Q56" i="10"/>
  <c r="S56" i="10"/>
  <c r="D85" i="10" l="1"/>
  <c r="R85" i="10"/>
  <c r="L85" i="10"/>
  <c r="I85" i="10"/>
  <c r="O85" i="10"/>
  <c r="R112" i="10"/>
  <c r="O112" i="10"/>
  <c r="L112" i="10"/>
  <c r="I112" i="10"/>
  <c r="R111" i="10"/>
  <c r="O111" i="10"/>
  <c r="L111" i="10"/>
  <c r="I111" i="10"/>
  <c r="R110" i="10"/>
  <c r="O110" i="10"/>
  <c r="L110" i="10"/>
  <c r="I110" i="10"/>
  <c r="R109" i="10"/>
  <c r="O109" i="10"/>
  <c r="L109" i="10"/>
  <c r="I109" i="10"/>
  <c r="R108" i="10"/>
  <c r="O108" i="10"/>
  <c r="L108" i="10"/>
  <c r="I108" i="10"/>
  <c r="R107" i="10"/>
  <c r="O107" i="10"/>
  <c r="L107" i="10"/>
  <c r="I107" i="10"/>
  <c r="R106" i="10"/>
  <c r="O106" i="10"/>
  <c r="L106" i="10"/>
  <c r="I106" i="10"/>
  <c r="R105" i="10"/>
  <c r="O105" i="10"/>
  <c r="L105" i="10"/>
  <c r="I105" i="10"/>
  <c r="R104" i="10"/>
  <c r="O104" i="10"/>
  <c r="L104" i="10"/>
  <c r="I104" i="10"/>
  <c r="R103" i="10"/>
  <c r="O103" i="10"/>
  <c r="L103" i="10"/>
  <c r="I103" i="10"/>
  <c r="R102" i="10"/>
  <c r="O102" i="10"/>
  <c r="L102" i="10"/>
  <c r="I102" i="10"/>
  <c r="R101" i="10"/>
  <c r="O101" i="10"/>
  <c r="L101" i="10"/>
  <c r="I101" i="10"/>
  <c r="R100" i="10"/>
  <c r="O100" i="10"/>
  <c r="L100" i="10"/>
  <c r="I100" i="10"/>
  <c r="R99" i="10"/>
  <c r="O99" i="10"/>
  <c r="L99" i="10"/>
  <c r="I99" i="10"/>
  <c r="R98" i="10"/>
  <c r="O98" i="10"/>
  <c r="L98" i="10"/>
  <c r="I98" i="10"/>
  <c r="R97" i="10"/>
  <c r="O97" i="10"/>
  <c r="L97" i="10"/>
  <c r="I97" i="10"/>
  <c r="R96" i="10"/>
  <c r="O96" i="10"/>
  <c r="L96" i="10"/>
  <c r="I96" i="10"/>
  <c r="R95" i="10"/>
  <c r="O95" i="10"/>
  <c r="L95" i="10"/>
  <c r="I95" i="10"/>
  <c r="R94" i="10"/>
  <c r="O94" i="10"/>
  <c r="L94" i="10"/>
  <c r="I94" i="10"/>
  <c r="R93" i="10"/>
  <c r="O93" i="10"/>
  <c r="L93" i="10"/>
  <c r="I93" i="10"/>
  <c r="R92" i="10"/>
  <c r="O92" i="10"/>
  <c r="L92" i="10"/>
  <c r="I92" i="10"/>
  <c r="R91" i="10"/>
  <c r="O91" i="10"/>
  <c r="L91" i="10"/>
  <c r="I91" i="10"/>
  <c r="R90" i="10"/>
  <c r="O90" i="10"/>
  <c r="L90" i="10"/>
  <c r="I90" i="10"/>
  <c r="R89" i="10"/>
  <c r="O89" i="10"/>
  <c r="L89" i="10"/>
  <c r="I89" i="10"/>
  <c r="B35" i="7"/>
  <c r="R54" i="10"/>
  <c r="O54" i="10"/>
  <c r="L54" i="10"/>
  <c r="I54" i="10"/>
  <c r="D54" i="10"/>
  <c r="R50" i="10"/>
  <c r="O50" i="10"/>
  <c r="L50" i="10"/>
  <c r="I50" i="10"/>
  <c r="D50" i="10"/>
  <c r="R44" i="10"/>
  <c r="O44" i="10"/>
  <c r="L44" i="10"/>
  <c r="I44" i="10"/>
  <c r="D44" i="10"/>
  <c r="R43" i="10"/>
  <c r="O43" i="10"/>
  <c r="L43" i="10"/>
  <c r="I43" i="10"/>
  <c r="D43" i="10"/>
  <c r="R41" i="10"/>
  <c r="O41" i="10"/>
  <c r="L41" i="10"/>
  <c r="I41" i="10"/>
  <c r="D41" i="10"/>
  <c r="R40" i="10"/>
  <c r="O40" i="10"/>
  <c r="L40" i="10"/>
  <c r="I40" i="10"/>
  <c r="D40" i="10"/>
  <c r="R39" i="10"/>
  <c r="O39" i="10"/>
  <c r="L39" i="10"/>
  <c r="I39" i="10"/>
  <c r="D39" i="10"/>
  <c r="R36" i="10"/>
  <c r="O36" i="10"/>
  <c r="L36" i="10"/>
  <c r="I36" i="10"/>
  <c r="D36" i="10"/>
  <c r="D33" i="10"/>
  <c r="D32" i="10"/>
  <c r="D31" i="10"/>
  <c r="D30" i="10"/>
  <c r="I31" i="10" l="1"/>
  <c r="I56" i="10" s="1"/>
  <c r="H35" i="5"/>
  <c r="K35" i="5"/>
  <c r="L31" i="10"/>
  <c r="L56" i="10" s="1"/>
  <c r="O31" i="10"/>
  <c r="O56" i="10" s="1"/>
  <c r="N35" i="5"/>
  <c r="R31" i="10"/>
  <c r="R56" i="10" s="1"/>
  <c r="Q35" i="5"/>
  <c r="H35" i="6"/>
  <c r="I88" i="10"/>
  <c r="I114" i="10" s="1"/>
  <c r="D89" i="10"/>
  <c r="D93" i="10"/>
  <c r="D97" i="10"/>
  <c r="D101" i="10"/>
  <c r="D105" i="10"/>
  <c r="D109" i="10"/>
  <c r="K35" i="6"/>
  <c r="L88" i="10"/>
  <c r="L114" i="10" s="1"/>
  <c r="D102" i="10"/>
  <c r="D106" i="10"/>
  <c r="D110" i="10"/>
  <c r="D90" i="10"/>
  <c r="D94" i="10"/>
  <c r="D98" i="10"/>
  <c r="O88" i="10"/>
  <c r="O114" i="10" s="1"/>
  <c r="N35" i="6"/>
  <c r="D91" i="10"/>
  <c r="D95" i="10"/>
  <c r="D99" i="10"/>
  <c r="D103" i="10"/>
  <c r="D107" i="10"/>
  <c r="D111" i="10"/>
  <c r="D88" i="10"/>
  <c r="R88" i="10"/>
  <c r="R114" i="10" s="1"/>
  <c r="Q35" i="6"/>
  <c r="D92" i="10"/>
  <c r="D100" i="10"/>
  <c r="D104" i="10"/>
  <c r="D108" i="10"/>
  <c r="D112" i="10"/>
  <c r="D46" i="10"/>
  <c r="D56" i="10" s="1"/>
  <c r="C35" i="5"/>
  <c r="D96" i="10"/>
  <c r="C35" i="6"/>
  <c r="C35" i="7"/>
  <c r="E27" i="10"/>
  <c r="H27" i="10"/>
  <c r="J27" i="10"/>
  <c r="K27" i="10"/>
  <c r="M27" i="10"/>
  <c r="N27" i="10"/>
  <c r="P27" i="10"/>
  <c r="Q27" i="10"/>
  <c r="S27" i="10"/>
  <c r="E17" i="10"/>
  <c r="H17" i="10"/>
  <c r="J17" i="10"/>
  <c r="K17" i="10"/>
  <c r="M17" i="10"/>
  <c r="N17" i="10"/>
  <c r="P17" i="10"/>
  <c r="Q17" i="10"/>
  <c r="S17" i="10"/>
  <c r="R16" i="10"/>
  <c r="O16" i="10"/>
  <c r="L16" i="10"/>
  <c r="I16" i="10"/>
  <c r="D16" i="10"/>
  <c r="R14" i="10"/>
  <c r="O14" i="10"/>
  <c r="L14" i="10"/>
  <c r="I14" i="10"/>
  <c r="D14" i="10"/>
  <c r="R13" i="10"/>
  <c r="O13" i="10"/>
  <c r="L13" i="10"/>
  <c r="I13" i="10"/>
  <c r="D13" i="10"/>
  <c r="R12" i="10"/>
  <c r="O12" i="10"/>
  <c r="L12" i="10"/>
  <c r="I12" i="10"/>
  <c r="D12" i="10"/>
  <c r="R11" i="10"/>
  <c r="O11" i="10"/>
  <c r="L11" i="10"/>
  <c r="I11" i="10"/>
  <c r="D11" i="10"/>
  <c r="R10" i="10"/>
  <c r="O10" i="10"/>
  <c r="L10" i="10"/>
  <c r="I10" i="10"/>
  <c r="D10" i="10"/>
  <c r="R9" i="10"/>
  <c r="O9" i="10"/>
  <c r="L9" i="10"/>
  <c r="I9" i="10"/>
  <c r="D9" i="10"/>
  <c r="D733" i="10"/>
  <c r="D114" i="10" l="1"/>
  <c r="I17" i="10"/>
  <c r="D335" i="10"/>
  <c r="D715" i="10"/>
  <c r="D285" i="10"/>
  <c r="O17" i="3" l="1"/>
  <c r="R8" i="10"/>
  <c r="R17" i="10" s="1"/>
  <c r="O8" i="10"/>
  <c r="O17" i="10" s="1"/>
  <c r="L17" i="3"/>
  <c r="I17" i="3"/>
  <c r="L8" i="10"/>
  <c r="L17" i="10" s="1"/>
  <c r="C17" i="3"/>
  <c r="D8" i="10"/>
  <c r="D17" i="10" s="1"/>
  <c r="D689" i="10" l="1"/>
  <c r="D316" i="10" l="1"/>
  <c r="D760" i="10" l="1"/>
  <c r="D557" i="10" l="1"/>
  <c r="D599" i="10" l="1"/>
  <c r="O26" i="10"/>
  <c r="L26" i="10"/>
  <c r="I26" i="10"/>
  <c r="R24" i="10"/>
  <c r="O24" i="10"/>
  <c r="L24" i="10"/>
  <c r="I24" i="10"/>
  <c r="R23" i="10"/>
  <c r="O23" i="10"/>
  <c r="L23" i="10"/>
  <c r="I23" i="10"/>
  <c r="R22" i="10"/>
  <c r="O22" i="10"/>
  <c r="L22" i="10"/>
  <c r="I22" i="10"/>
  <c r="R21" i="10"/>
  <c r="O21" i="10"/>
  <c r="L21" i="10"/>
  <c r="I21" i="10"/>
  <c r="R20" i="10"/>
  <c r="O20" i="10"/>
  <c r="L20" i="10"/>
  <c r="I20" i="10"/>
  <c r="R19" i="10"/>
  <c r="D23" i="10" l="1"/>
  <c r="F16" i="4"/>
  <c r="I19" i="10"/>
  <c r="I27" i="10" s="1"/>
  <c r="D20" i="10"/>
  <c r="D24" i="10"/>
  <c r="D19" i="10"/>
  <c r="L19" i="10"/>
  <c r="L27" i="10" s="1"/>
  <c r="I16" i="4"/>
  <c r="D26" i="10"/>
  <c r="O19" i="10"/>
  <c r="O27" i="10" s="1"/>
  <c r="L16" i="4"/>
  <c r="D22" i="10"/>
  <c r="D21" i="10"/>
  <c r="C16" i="4"/>
  <c r="R26" i="10"/>
  <c r="R27" i="10" s="1"/>
  <c r="O16" i="4"/>
  <c r="D270" i="10"/>
  <c r="D27" i="10" l="1"/>
  <c r="D639" i="10" l="1"/>
  <c r="D580" i="10" l="1"/>
  <c r="D537" i="10"/>
  <c r="D502" i="10" l="1"/>
  <c r="D772" i="10" l="1"/>
  <c r="R432" i="10"/>
  <c r="O432" i="10"/>
  <c r="L432" i="10"/>
  <c r="I432" i="10"/>
  <c r="D432" i="10"/>
  <c r="D439" i="10" l="1"/>
  <c r="D407" i="10" l="1"/>
  <c r="D365" i="10" l="1"/>
  <c r="D216" i="10" l="1"/>
  <c r="D165" i="10" l="1"/>
  <c r="D146" i="10" l="1"/>
  <c r="AO10" i="1"/>
  <c r="AO9" i="1"/>
  <c r="AN11" i="1" l="1"/>
  <c r="AJ11" i="1" l="1"/>
  <c r="AK11" i="1"/>
  <c r="AM11" i="1"/>
  <c r="C85" i="10"/>
  <c r="C56" i="10"/>
  <c r="AO11" i="1" l="1"/>
  <c r="C17" i="10" l="1"/>
  <c r="AL11" i="1" l="1"/>
  <c r="C772" i="10"/>
  <c r="C114" i="10"/>
  <c r="D33" i="9" l="1"/>
</calcChain>
</file>

<file path=xl/sharedStrings.xml><?xml version="1.0" encoding="utf-8"?>
<sst xmlns="http://schemas.openxmlformats.org/spreadsheetml/2006/main" count="2133" uniqueCount="1562">
  <si>
    <t xml:space="preserve">                                                                                         </t>
  </si>
  <si>
    <t>разом</t>
  </si>
  <si>
    <t>Апеляційні адміністративні суди</t>
  </si>
  <si>
    <t>Судді</t>
  </si>
  <si>
    <t>Штатна чисельність</t>
  </si>
  <si>
    <t>Фактично зайняті посади        (к.2-к.4)</t>
  </si>
  <si>
    <t>Вакантні посади</t>
  </si>
  <si>
    <t>Разом</t>
  </si>
  <si>
    <t>Апеляційні господарські суди</t>
  </si>
  <si>
    <t>Апеляційні суди</t>
  </si>
  <si>
    <t>м. Київ</t>
  </si>
  <si>
    <t>м. Севастополь</t>
  </si>
  <si>
    <t xml:space="preserve"> </t>
  </si>
  <si>
    <t>Господарські суди</t>
  </si>
  <si>
    <t>Окружні адміністративні суди</t>
  </si>
  <si>
    <t>Армянський міський </t>
  </si>
  <si>
    <t>Бахчисарайський районний </t>
  </si>
  <si>
    <t>Білогірський районний </t>
  </si>
  <si>
    <t>Джанкойський міськрайонний </t>
  </si>
  <si>
    <t>Євпаторійський міський </t>
  </si>
  <si>
    <t>Керченський міський </t>
  </si>
  <si>
    <t>Кіровський районний </t>
  </si>
  <si>
    <t>Красногвардійський районний </t>
  </si>
  <si>
    <t>Красноперекопський міськрайонний </t>
  </si>
  <si>
    <t>Ленінський районний </t>
  </si>
  <si>
    <t>Нижньогірський районний </t>
  </si>
  <si>
    <t>Первомайський районний </t>
  </si>
  <si>
    <t>Роздольненський районний </t>
  </si>
  <si>
    <t>Сакський міськрайонний </t>
  </si>
  <si>
    <t>Сімферопольський районний </t>
  </si>
  <si>
    <t>Совєтський районний </t>
  </si>
  <si>
    <t>Судацький міський </t>
  </si>
  <si>
    <t>Феодосійський міський </t>
  </si>
  <si>
    <t>Чорноморський районний </t>
  </si>
  <si>
    <t>Ялтинський міський </t>
  </si>
  <si>
    <t>Залізничний районний </t>
  </si>
  <si>
    <t>Київський районний </t>
  </si>
  <si>
    <t>Центральний районний </t>
  </si>
  <si>
    <t>Барський районний </t>
  </si>
  <si>
    <t>Бершадський районний </t>
  </si>
  <si>
    <t>Вінницький міський</t>
  </si>
  <si>
    <t>Вінницький районний </t>
  </si>
  <si>
    <t>Гайсинський районний </t>
  </si>
  <si>
    <t>Жмеринський міськрайонний </t>
  </si>
  <si>
    <t>Іллінецький районний </t>
  </si>
  <si>
    <t>Калинівський районний </t>
  </si>
  <si>
    <t>Козятинський міськрайонний </t>
  </si>
  <si>
    <t>Крижопільський районний </t>
  </si>
  <si>
    <t>Ладижинський міський </t>
  </si>
  <si>
    <t>Липовецький районний </t>
  </si>
  <si>
    <t>Літинський районний </t>
  </si>
  <si>
    <t>Могилів-Подільський міськрайонний </t>
  </si>
  <si>
    <t>Мурованокуриловецький районний </t>
  </si>
  <si>
    <t>Немирівський районний </t>
  </si>
  <si>
    <t>Оратівський районний </t>
  </si>
  <si>
    <t>Піщанський районний </t>
  </si>
  <si>
    <t>Погребищенський районний </t>
  </si>
  <si>
    <t>Теплицький районний </t>
  </si>
  <si>
    <t>Тиврівський районний </t>
  </si>
  <si>
    <t>Томашпільський районний </t>
  </si>
  <si>
    <t>Тростянецький районний </t>
  </si>
  <si>
    <t>Тульчинський районний </t>
  </si>
  <si>
    <t>Хмільницький міськрайонний </t>
  </si>
  <si>
    <t>Чернівецький районний </t>
  </si>
  <si>
    <t>Чечельницький районний </t>
  </si>
  <si>
    <t>Шаргородський районний </t>
  </si>
  <si>
    <t>Ямпільський районний </t>
  </si>
  <si>
    <t>Волинська область </t>
  </si>
  <si>
    <t>Володимир-Волинський міський </t>
  </si>
  <si>
    <t>Горохівський районний </t>
  </si>
  <si>
    <t>Іваничівський районний </t>
  </si>
  <si>
    <t>Камінь-Каширський районний </t>
  </si>
  <si>
    <t>Ківерцівський районний </t>
  </si>
  <si>
    <t>Ковельський міськрайонний </t>
  </si>
  <si>
    <t>Локачинський районний </t>
  </si>
  <si>
    <t>Луцький міськрайонний </t>
  </si>
  <si>
    <t>Любешівський районний </t>
  </si>
  <si>
    <t>Любомльський районний </t>
  </si>
  <si>
    <t>Маневицький районний </t>
  </si>
  <si>
    <t>Нововолинський міський </t>
  </si>
  <si>
    <t>Ратнівський районний </t>
  </si>
  <si>
    <t>Рожищенський районний </t>
  </si>
  <si>
    <t>Старовижівський районний </t>
  </si>
  <si>
    <t>Турійський районний </t>
  </si>
  <si>
    <t>Шацький районний </t>
  </si>
  <si>
    <t>Дніпропетровська область </t>
  </si>
  <si>
    <t>Апостолівський районний </t>
  </si>
  <si>
    <t>Васильківський районний </t>
  </si>
  <si>
    <t>Вільногірський міський </t>
  </si>
  <si>
    <t>Верхньодніпровський районний </t>
  </si>
  <si>
    <t>Дніпропетровський районний </t>
  </si>
  <si>
    <t>Жовтоводський міський </t>
  </si>
  <si>
    <t>Криворізький районний </t>
  </si>
  <si>
    <t>м. Кривий Ріг </t>
  </si>
  <si>
    <t>Криничанський районний </t>
  </si>
  <si>
    <t>Магдалинівський районний </t>
  </si>
  <si>
    <t>Марганецький міський </t>
  </si>
  <si>
    <t>Межівський районний </t>
  </si>
  <si>
    <t>Нікопольський міськрайонний </t>
  </si>
  <si>
    <t>Новомосковський міськрайонний </t>
  </si>
  <si>
    <t>Орджонікідзевський міський </t>
  </si>
  <si>
    <t>Павлоградський міськрайонний </t>
  </si>
  <si>
    <t>Першотравенський міський </t>
  </si>
  <si>
    <t>Петропавлівський районний </t>
  </si>
  <si>
    <t>Петриківський районний </t>
  </si>
  <si>
    <t>Покровський районний </t>
  </si>
  <si>
    <t>П'ятихатський районний </t>
  </si>
  <si>
    <t>Синельниківський міськрайонний </t>
  </si>
  <si>
    <t>Солонянський районний </t>
  </si>
  <si>
    <t>Софіївський районний </t>
  </si>
  <si>
    <t>Тернівський міський </t>
  </si>
  <si>
    <t>Томаківський районний </t>
  </si>
  <si>
    <t>Царичанський районний </t>
  </si>
  <si>
    <t>Широківський районний </t>
  </si>
  <si>
    <t>Юр'ївський районний </t>
  </si>
  <si>
    <t>Амур-Нижньодніпровський районний </t>
  </si>
  <si>
    <t>Бабушкінський районний </t>
  </si>
  <si>
    <t>Жовтневий районний </t>
  </si>
  <si>
    <t>Індустріальний районний </t>
  </si>
  <si>
    <t>Самарський районний </t>
  </si>
  <si>
    <t>Баглійський районний </t>
  </si>
  <si>
    <t>Заводський районний </t>
  </si>
  <si>
    <t>Дніпровський районний </t>
  </si>
  <si>
    <t>Дзержинський районний </t>
  </si>
  <si>
    <t>Довгинцівський районний </t>
  </si>
  <si>
    <t>Інгулецький районний </t>
  </si>
  <si>
    <t>Саксаганський районний </t>
  </si>
  <si>
    <t>Тернівський районний </t>
  </si>
  <si>
    <t>Центрально-Міський районний </t>
  </si>
  <si>
    <t>Авдіївський міський </t>
  </si>
  <si>
    <t>Амвросіївський районний </t>
  </si>
  <si>
    <t>Артемівський міськрайонний </t>
  </si>
  <si>
    <t>Великоновосілківський районний </t>
  </si>
  <si>
    <t>Волноваський районний </t>
  </si>
  <si>
    <t>Володарський районний </t>
  </si>
  <si>
    <t>Вугледарський міський </t>
  </si>
  <si>
    <t>Дебальцевський міський </t>
  </si>
  <si>
    <t>Дзержинський міський </t>
  </si>
  <si>
    <t>Димитровський міський </t>
  </si>
  <si>
    <t>Добропільський міськрайонний </t>
  </si>
  <si>
    <t>Докучаєвський міський </t>
  </si>
  <si>
    <t>Дружківський міський </t>
  </si>
  <si>
    <t>Єнакіївський міський </t>
  </si>
  <si>
    <t>Жданівський міський </t>
  </si>
  <si>
    <t>Кіровський міський </t>
  </si>
  <si>
    <t>Костянтинівський міськрайонний </t>
  </si>
  <si>
    <t>Краматорський міський </t>
  </si>
  <si>
    <t>Красноармійський міськрайонний </t>
  </si>
  <si>
    <t>Краснолиманський міський </t>
  </si>
  <si>
    <t>Мар'їнський районний </t>
  </si>
  <si>
    <t>Новоазовський районний </t>
  </si>
  <si>
    <t>Новогродівський міський </t>
  </si>
  <si>
    <t>Олександрівський районний </t>
  </si>
  <si>
    <t>Першотравневий районний </t>
  </si>
  <si>
    <t>Селидівський міський </t>
  </si>
  <si>
    <t>Слов'янський міськрайонний </t>
  </si>
  <si>
    <t>Сніжнянський міський </t>
  </si>
  <si>
    <t>Старобешівський районний </t>
  </si>
  <si>
    <t>Торезький міський </t>
  </si>
  <si>
    <t>Тельманівський районний </t>
  </si>
  <si>
    <t>Харцизький міський </t>
  </si>
  <si>
    <t>Шахтарський міськрайонний </t>
  </si>
  <si>
    <t>Ясинуватський міськрайонний </t>
  </si>
  <si>
    <t>м. Горлівка </t>
  </si>
  <si>
    <t>Калінінський районний </t>
  </si>
  <si>
    <t>Микитівський районний </t>
  </si>
  <si>
    <t>м. Донецьк </t>
  </si>
  <si>
    <t>Будьоннівський районний </t>
  </si>
  <si>
    <t>Ворошиловський районний </t>
  </si>
  <si>
    <t>Куйбишевський районний </t>
  </si>
  <si>
    <t>Петровський районний </t>
  </si>
  <si>
    <t>Пролетарський районний </t>
  </si>
  <si>
    <t>м. Маріуполь </t>
  </si>
  <si>
    <t>Іллічівський районний </t>
  </si>
  <si>
    <t>Орджонікідзевський районний </t>
  </si>
  <si>
    <t>Приморський районний </t>
  </si>
  <si>
    <t>м. Макіївка </t>
  </si>
  <si>
    <t>Гірницький районний </t>
  </si>
  <si>
    <t>Червоногвардійський районний </t>
  </si>
  <si>
    <t>Житомирська область </t>
  </si>
  <si>
    <t>Андрушівський районний </t>
  </si>
  <si>
    <t>Баранівський районний </t>
  </si>
  <si>
    <t>Бердичівський міськрайонний </t>
  </si>
  <si>
    <t>Брусилівський районний </t>
  </si>
  <si>
    <t>Володарсько-Волинський районний </t>
  </si>
  <si>
    <t>Романівський районний </t>
  </si>
  <si>
    <t>Ємільчинський районний </t>
  </si>
  <si>
    <t>Житомирський районний </t>
  </si>
  <si>
    <t>м. Житомир </t>
  </si>
  <si>
    <t>Коростенський міськрайонний </t>
  </si>
  <si>
    <t>Коростишівський районний </t>
  </si>
  <si>
    <t>Лугинський районний </t>
  </si>
  <si>
    <t>Любарський районний </t>
  </si>
  <si>
    <t>Малинський районний </t>
  </si>
  <si>
    <t>Народицький районний </t>
  </si>
  <si>
    <t>Новоград-Волинський міськрайонний </t>
  </si>
  <si>
    <t>Овруцький районний </t>
  </si>
  <si>
    <t>Олевський районний </t>
  </si>
  <si>
    <t>Попільнянський районний </t>
  </si>
  <si>
    <t>Радомишльський районний </t>
  </si>
  <si>
    <t>Ружинський районний </t>
  </si>
  <si>
    <t>Червоноармійський районний </t>
  </si>
  <si>
    <t>Черняхівський районний </t>
  </si>
  <si>
    <t>Чуднівський районний </t>
  </si>
  <si>
    <t>Богунський районний </t>
  </si>
  <si>
    <t>Корольовський районний </t>
  </si>
  <si>
    <t>Закарпатська область </t>
  </si>
  <si>
    <t>Берегівський районний </t>
  </si>
  <si>
    <t>Великоберезнянський районний </t>
  </si>
  <si>
    <t>Виноградівський районний </t>
  </si>
  <si>
    <t>Воловецький районний </t>
  </si>
  <si>
    <t>Іршавський районний </t>
  </si>
  <si>
    <t>Міжгірський районний </t>
  </si>
  <si>
    <t>Мукачівський міськрайонний </t>
  </si>
  <si>
    <t>Перечинський районний </t>
  </si>
  <si>
    <t>Рахівський районний </t>
  </si>
  <si>
    <t>Свалявський районний </t>
  </si>
  <si>
    <t>Тячівський районний </t>
  </si>
  <si>
    <t>Ужгородський міськрайонний </t>
  </si>
  <si>
    <t>Хустський районний </t>
  </si>
  <si>
    <t>Запорізька область </t>
  </si>
  <si>
    <t>Бердянський міськрайонний </t>
  </si>
  <si>
    <t>Василівський районний </t>
  </si>
  <si>
    <t>Великобілозерський районний </t>
  </si>
  <si>
    <t>Веселівський районний </t>
  </si>
  <si>
    <t>Вільнянський районний </t>
  </si>
  <si>
    <t>Гуляйпільський районний </t>
  </si>
  <si>
    <t>Енергодарський міський </t>
  </si>
  <si>
    <t>Запорізький районний </t>
  </si>
  <si>
    <t>м. Запоріжжя </t>
  </si>
  <si>
    <t>Кам'янсько-Дніпровський районний </t>
  </si>
  <si>
    <t>Мелітопольський міськрайонний </t>
  </si>
  <si>
    <t>Михайлівський районний </t>
  </si>
  <si>
    <t>Новомиколаївський районний </t>
  </si>
  <si>
    <t>Оріхівський районний </t>
  </si>
  <si>
    <t>Пологівський районний </t>
  </si>
  <si>
    <t>Приазовський районний </t>
  </si>
  <si>
    <t>Розівський районний </t>
  </si>
  <si>
    <t>Токмацький районний </t>
  </si>
  <si>
    <t>Чернігівський районний </t>
  </si>
  <si>
    <t>Якимівський районний </t>
  </si>
  <si>
    <t>Комунарський районний </t>
  </si>
  <si>
    <t>Шевченківський районний </t>
  </si>
  <si>
    <t>Хортицький районний </t>
  </si>
  <si>
    <t>Івано-Франківська область </t>
  </si>
  <si>
    <t>Богородчанський районний </t>
  </si>
  <si>
    <t>Болехівський міський </t>
  </si>
  <si>
    <t>Верховинський районний </t>
  </si>
  <si>
    <t>Галицький районний </t>
  </si>
  <si>
    <t>Городенківський районний </t>
  </si>
  <si>
    <t>Долинський районний </t>
  </si>
  <si>
    <t>Івано-Франківський міський </t>
  </si>
  <si>
    <t>Калуський міськрайонний </t>
  </si>
  <si>
    <t>Коломийський міськрайонний </t>
  </si>
  <si>
    <t>Косівський районний </t>
  </si>
  <si>
    <t>Надвірнянський районний </t>
  </si>
  <si>
    <t>Рогатинський районний </t>
  </si>
  <si>
    <t>Рожнятівський районний </t>
  </si>
  <si>
    <t>Снятинський районний </t>
  </si>
  <si>
    <t>Тисменицький районний </t>
  </si>
  <si>
    <t>Тлумацький районний </t>
  </si>
  <si>
    <t>Яремчанський міський </t>
  </si>
  <si>
    <t>Київська область </t>
  </si>
  <si>
    <t>Баришівський районний </t>
  </si>
  <si>
    <t>Березанський міський </t>
  </si>
  <si>
    <t>Білоцерківський міськрайонний </t>
  </si>
  <si>
    <t>Богуславський районний </t>
  </si>
  <si>
    <t>Бориспільський міськрайонний </t>
  </si>
  <si>
    <t>Бородянський районний </t>
  </si>
  <si>
    <t>Броварський міськрайонний </t>
  </si>
  <si>
    <t>Васильківський міськрайонний </t>
  </si>
  <si>
    <t>Вишгородський районний </t>
  </si>
  <si>
    <t>Згурівський районний </t>
  </si>
  <si>
    <t>Іванківський районний </t>
  </si>
  <si>
    <t>Ірпінський міський </t>
  </si>
  <si>
    <t>Кагарлицький районний </t>
  </si>
  <si>
    <t>Києво-Святошинський районний </t>
  </si>
  <si>
    <t>м. Київ </t>
  </si>
  <si>
    <t>Макарівський районний </t>
  </si>
  <si>
    <t>Миронівський районний </t>
  </si>
  <si>
    <t>Обухівський районний </t>
  </si>
  <si>
    <t>Переяслав-Хмельницький міськрайонний </t>
  </si>
  <si>
    <t>Ржищевський міський </t>
  </si>
  <si>
    <t>Рокитнянський районний </t>
  </si>
  <si>
    <t>Сквирський районний </t>
  </si>
  <si>
    <t>Славутицький міський </t>
  </si>
  <si>
    <t>Ставищенський районний </t>
  </si>
  <si>
    <t>Таращанський районний </t>
  </si>
  <si>
    <t>Тетіївський районний </t>
  </si>
  <si>
    <t>Фастівський міськрайонний </t>
  </si>
  <si>
    <t>Яготинський районний </t>
  </si>
  <si>
    <t>Кіровоградська область </t>
  </si>
  <si>
    <t>Бобринецький районний </t>
  </si>
  <si>
    <t>Вільшанський районний </t>
  </si>
  <si>
    <t>Гайворонський районний </t>
  </si>
  <si>
    <t>Голованівський районний </t>
  </si>
  <si>
    <t>Добровеличківський районний </t>
  </si>
  <si>
    <t>Знам'янський міськрайонний </t>
  </si>
  <si>
    <t>Кіровоградський районний </t>
  </si>
  <si>
    <t>м. Кіровоград </t>
  </si>
  <si>
    <t>Компаніївський районний </t>
  </si>
  <si>
    <t>Маловисківський районний </t>
  </si>
  <si>
    <t>Новгородківський районний </t>
  </si>
  <si>
    <t>Новоархангельський районний </t>
  </si>
  <si>
    <t>Новомиргородський районний </t>
  </si>
  <si>
    <t>Новоукраїнський районний </t>
  </si>
  <si>
    <t>Олександрійський міськрайонний </t>
  </si>
  <si>
    <t>Онуфріївський районний </t>
  </si>
  <si>
    <t>Петрівський районний </t>
  </si>
  <si>
    <t>Світловодський міськрайонний </t>
  </si>
  <si>
    <t>Ульяновський районний </t>
  </si>
  <si>
    <t>Устинівський районний </t>
  </si>
  <si>
    <t>Луганська область </t>
  </si>
  <si>
    <t>Алчевський міський </t>
  </si>
  <si>
    <t>Антрацитівський міськрайонний </t>
  </si>
  <si>
    <t>Біловодський районний </t>
  </si>
  <si>
    <t>Білокуракинський районний </t>
  </si>
  <si>
    <t>Брянківський міський </t>
  </si>
  <si>
    <t>Краснодонський міськрайонний </t>
  </si>
  <si>
    <t>Краснолуцький міський </t>
  </si>
  <si>
    <t>Кремінський районний </t>
  </si>
  <si>
    <t>Лисичанський міський </t>
  </si>
  <si>
    <t>Лутугинський районний </t>
  </si>
  <si>
    <t>Марківський районний </t>
  </si>
  <si>
    <t>Міловський районний </t>
  </si>
  <si>
    <t>Новоайдарський районний </t>
  </si>
  <si>
    <t>Новопсковський районний </t>
  </si>
  <si>
    <t>Первомайський міський </t>
  </si>
  <si>
    <t>Перевальський районний </t>
  </si>
  <si>
    <t>Попаснянський районний </t>
  </si>
  <si>
    <t>Ровеньківський міський </t>
  </si>
  <si>
    <t>Рубіжанський міський </t>
  </si>
  <si>
    <t>Сватівський районний </t>
  </si>
  <si>
    <t>Свердловський міський </t>
  </si>
  <si>
    <t>Сєвєродонецький міський </t>
  </si>
  <si>
    <t>Слов'яносербський районний </t>
  </si>
  <si>
    <t>Станично-Луганський районний </t>
  </si>
  <si>
    <t>Старобільський районний </t>
  </si>
  <si>
    <t>Стахановський міський </t>
  </si>
  <si>
    <t>Троїцький районний </t>
  </si>
  <si>
    <t>м. Луганськ </t>
  </si>
  <si>
    <t>Артемівський районний </t>
  </si>
  <si>
    <t>Кам'янобрідський районний </t>
  </si>
  <si>
    <t>Бориславський міський </t>
  </si>
  <si>
    <t>Бродівський районний </t>
  </si>
  <si>
    <t>Буський районний </t>
  </si>
  <si>
    <t>Городоцький районний </t>
  </si>
  <si>
    <t>Дрогобицький міськрайонний </t>
  </si>
  <si>
    <t>Жидачівський районний </t>
  </si>
  <si>
    <t>Жовківський районний </t>
  </si>
  <si>
    <t>Золочівський районний </t>
  </si>
  <si>
    <t>Кам'янка-Бузький районний </t>
  </si>
  <si>
    <t>Миколаївський районний </t>
  </si>
  <si>
    <t>м. Миколаїв </t>
  </si>
  <si>
    <t>Мостиський районний </t>
  </si>
  <si>
    <t>Перемишлянський районний </t>
  </si>
  <si>
    <t>Пустомитівський районний </t>
  </si>
  <si>
    <t>Радехівський районний </t>
  </si>
  <si>
    <t>Самбірський міськрайонний </t>
  </si>
  <si>
    <t>Сколівський районний </t>
  </si>
  <si>
    <t>Сокальський районний </t>
  </si>
  <si>
    <t>Старосамбірський районний </t>
  </si>
  <si>
    <t>Стрийський міськрайонний </t>
  </si>
  <si>
    <t>Трускавецький міський </t>
  </si>
  <si>
    <t>Турківський районний </t>
  </si>
  <si>
    <t>Червоноградський міський </t>
  </si>
  <si>
    <t>Яворівський районний </t>
  </si>
  <si>
    <t>м. Львів </t>
  </si>
  <si>
    <t>Личаківський районний </t>
  </si>
  <si>
    <t>Сихівський районний </t>
  </si>
  <si>
    <t>Франківський районний </t>
  </si>
  <si>
    <t>Миколаївська область </t>
  </si>
  <si>
    <t>Арбузинський районний </t>
  </si>
  <si>
    <t>Баштанський районний </t>
  </si>
  <si>
    <t>Березанський районний </t>
  </si>
  <si>
    <t>Березнегуватський районний </t>
  </si>
  <si>
    <t>Братський районний </t>
  </si>
  <si>
    <t>Веселинівський районний </t>
  </si>
  <si>
    <t>Вознесенський міськрайонний </t>
  </si>
  <si>
    <t>Врадіївський районний </t>
  </si>
  <si>
    <t>Доманівський районний </t>
  </si>
  <si>
    <t>Єланецький районний </t>
  </si>
  <si>
    <t>Казанківський районний </t>
  </si>
  <si>
    <t>Кривоозерський районний </t>
  </si>
  <si>
    <t>Новобузький районний </t>
  </si>
  <si>
    <t>Новоодеський районний </t>
  </si>
  <si>
    <t>Очаківський міськрайонний </t>
  </si>
  <si>
    <t>Первомайський міськрайонний </t>
  </si>
  <si>
    <t>Снігурівський районний </t>
  </si>
  <si>
    <t>Южноукраїнський міський </t>
  </si>
  <si>
    <t>Корабельний районний </t>
  </si>
  <si>
    <t>Одеська область </t>
  </si>
  <si>
    <t>Ананьївський районний </t>
  </si>
  <si>
    <t>Арцизький районний </t>
  </si>
  <si>
    <t>Балтський районний </t>
  </si>
  <si>
    <t>Березівський районний </t>
  </si>
  <si>
    <t>Білгород-Дністровський міськрайонний </t>
  </si>
  <si>
    <t>Біляївський районний </t>
  </si>
  <si>
    <t>Болградський районний </t>
  </si>
  <si>
    <t>Великомихайлівський районний </t>
  </si>
  <si>
    <t>Іванівський районний </t>
  </si>
  <si>
    <t>Ізмаїльський міськрайонний </t>
  </si>
  <si>
    <t>Іллічівський міський </t>
  </si>
  <si>
    <t>Кілійський районний </t>
  </si>
  <si>
    <t>Кодимський районний </t>
  </si>
  <si>
    <t>Комінтернівський районний </t>
  </si>
  <si>
    <t>Котовський міськрайонний </t>
  </si>
  <si>
    <t>Красноокнянський районний </t>
  </si>
  <si>
    <t>Любашівський районний </t>
  </si>
  <si>
    <t>Овідіопольський районний </t>
  </si>
  <si>
    <t>Ренійський районний </t>
  </si>
  <si>
    <t>Роздільнянський районний </t>
  </si>
  <si>
    <t>Савранський районний </t>
  </si>
  <si>
    <t>Саратський районний </t>
  </si>
  <si>
    <t>Тарутинський районний </t>
  </si>
  <si>
    <t>Татарбунарський районний </t>
  </si>
  <si>
    <t>Теплодарський міський </t>
  </si>
  <si>
    <t>Фрунзівський районний </t>
  </si>
  <si>
    <t>Ширяївський районний </t>
  </si>
  <si>
    <t>Южний міський </t>
  </si>
  <si>
    <t>Малиновський районний </t>
  </si>
  <si>
    <t>Суворовський районний </t>
  </si>
  <si>
    <t>Полтавська область </t>
  </si>
  <si>
    <t>Великобагачанський районний </t>
  </si>
  <si>
    <t>Гадяцький районний </t>
  </si>
  <si>
    <t>Глобинський районний </t>
  </si>
  <si>
    <t>Гребінківський районний </t>
  </si>
  <si>
    <t>Диканський районний </t>
  </si>
  <si>
    <t>Зіньківський районний </t>
  </si>
  <si>
    <t>Карлівський районний </t>
  </si>
  <si>
    <t>Кобеляцький районний </t>
  </si>
  <si>
    <t>Козельщинський районний </t>
  </si>
  <si>
    <t>Комсомольський міський </t>
  </si>
  <si>
    <t>Котелевський районний </t>
  </si>
  <si>
    <t>Кременчуцький районний </t>
  </si>
  <si>
    <t>Лохвицький районний </t>
  </si>
  <si>
    <t>Лубенський міськрайонний </t>
  </si>
  <si>
    <t>Машівський районний </t>
  </si>
  <si>
    <t>Миргородський міськрайонний </t>
  </si>
  <si>
    <t>Новосанжарський районний </t>
  </si>
  <si>
    <t>Оржицький районний </t>
  </si>
  <si>
    <t>Пирятинський районний </t>
  </si>
  <si>
    <t>Полтавський районний </t>
  </si>
  <si>
    <t>м. Полтава </t>
  </si>
  <si>
    <t>Решетилівський районний </t>
  </si>
  <si>
    <t>Семенівський районний </t>
  </si>
  <si>
    <t>Хорольський районний </t>
  </si>
  <si>
    <t>Чорнухинський районний </t>
  </si>
  <si>
    <t>Чутівський районний </t>
  </si>
  <si>
    <t>Шишацький районний </t>
  </si>
  <si>
    <t>Октябрський районний </t>
  </si>
  <si>
    <t>Автозаводський районний </t>
  </si>
  <si>
    <t>Крюківський районний </t>
  </si>
  <si>
    <t>Рівненська область </t>
  </si>
  <si>
    <t>Березнівський районний </t>
  </si>
  <si>
    <t>Володимирецький районний </t>
  </si>
  <si>
    <t>Гощанський районний </t>
  </si>
  <si>
    <t>Демидівський районний </t>
  </si>
  <si>
    <t>Дубенський міськрайонний </t>
  </si>
  <si>
    <t>Дубровицький районний </t>
  </si>
  <si>
    <t>Зарічненський районний </t>
  </si>
  <si>
    <t>Здолбунівський районний </t>
  </si>
  <si>
    <t>Корецький районний </t>
  </si>
  <si>
    <t>Костопільський районний </t>
  </si>
  <si>
    <t>Кузнецовський міський </t>
  </si>
  <si>
    <t>Млинівський районний </t>
  </si>
  <si>
    <t>Острозький районний </t>
  </si>
  <si>
    <t>Радивилівський районний </t>
  </si>
  <si>
    <t>Рівненський міський </t>
  </si>
  <si>
    <t>Рівненський районний </t>
  </si>
  <si>
    <t>Рокитнівський районний </t>
  </si>
  <si>
    <t>Сарненський районний </t>
  </si>
  <si>
    <t>Сумська область </t>
  </si>
  <si>
    <t>Білопільський районний </t>
  </si>
  <si>
    <t>Буринський районний </t>
  </si>
  <si>
    <t>Великописарівський районний </t>
  </si>
  <si>
    <t>Глухівський міськрайонний </t>
  </si>
  <si>
    <t>Конотопський міськрайонний </t>
  </si>
  <si>
    <t>Краснопільський районний </t>
  </si>
  <si>
    <t>Кролевецький районний </t>
  </si>
  <si>
    <t>Лебединський районний </t>
  </si>
  <si>
    <t>Липоводолинський районний </t>
  </si>
  <si>
    <t>Недригайлівський районний </t>
  </si>
  <si>
    <t>Охтирський міськрайонний </t>
  </si>
  <si>
    <t>Путивльський районний </t>
  </si>
  <si>
    <t>Роменський міськрайонний </t>
  </si>
  <si>
    <t>Середино-Будський районний </t>
  </si>
  <si>
    <t>Сумський районний </t>
  </si>
  <si>
    <t>м. Суми </t>
  </si>
  <si>
    <t>Шосткинський міськрайонний </t>
  </si>
  <si>
    <t>Зарічний районний </t>
  </si>
  <si>
    <t>Ковпаківський районний </t>
  </si>
  <si>
    <t>Тернопільська область </t>
  </si>
  <si>
    <t>Бережанський районний </t>
  </si>
  <si>
    <t>Борщівський районний </t>
  </si>
  <si>
    <t>Бучацький районний </t>
  </si>
  <si>
    <t>Гусятинський районний </t>
  </si>
  <si>
    <t>Заліщицький районний </t>
  </si>
  <si>
    <t>Збаразький районний </t>
  </si>
  <si>
    <t>Зборівський районний </t>
  </si>
  <si>
    <t>Козівський районний </t>
  </si>
  <si>
    <t>Кременецький районний </t>
  </si>
  <si>
    <t>Лановецький районний </t>
  </si>
  <si>
    <t>Монастириський районний </t>
  </si>
  <si>
    <t>Підволочиський районний </t>
  </si>
  <si>
    <t>Підгаєцький районний </t>
  </si>
  <si>
    <t>Теребовлянський районний </t>
  </si>
  <si>
    <t>Тернопільський міськрайонний </t>
  </si>
  <si>
    <t>Чортківський районний </t>
  </si>
  <si>
    <t>Шумський районний </t>
  </si>
  <si>
    <t>Харківська область </t>
  </si>
  <si>
    <t>Балаклійський районний </t>
  </si>
  <si>
    <t>Барвінківський районний </t>
  </si>
  <si>
    <t>Близнюківський районний </t>
  </si>
  <si>
    <t>Богодухівський районний </t>
  </si>
  <si>
    <t>Борівський районний </t>
  </si>
  <si>
    <t>Валківський районний </t>
  </si>
  <si>
    <t>Великобурлуцький районний </t>
  </si>
  <si>
    <t>Вовчанський районний </t>
  </si>
  <si>
    <t>Дворічанський районний </t>
  </si>
  <si>
    <t>Дергачівський районний </t>
  </si>
  <si>
    <t>Зачепилівський районний </t>
  </si>
  <si>
    <t>Зміївський районний </t>
  </si>
  <si>
    <t>Ізюмський міськрайонний </t>
  </si>
  <si>
    <t>Кегичівський районний </t>
  </si>
  <si>
    <t>Коломацький районний </t>
  </si>
  <si>
    <t>Красноградський районний </t>
  </si>
  <si>
    <t>Краснокутський районний </t>
  </si>
  <si>
    <t>Куп'янський міськрайонний </t>
  </si>
  <si>
    <t>Лозівський міськрайонний </t>
  </si>
  <si>
    <t>Люботинський міський </t>
  </si>
  <si>
    <t>Нововодолазький районний </t>
  </si>
  <si>
    <t>Печенізький районний </t>
  </si>
  <si>
    <t>Сахновщинський районний </t>
  </si>
  <si>
    <t>Харківський районний </t>
  </si>
  <si>
    <t>м. Харків </t>
  </si>
  <si>
    <t>Чугуївський міський </t>
  </si>
  <si>
    <t>Московський районний </t>
  </si>
  <si>
    <t>Фрунзенський районний </t>
  </si>
  <si>
    <t>Червонозаводський районний </t>
  </si>
  <si>
    <t>Херсонська область </t>
  </si>
  <si>
    <t>Бериславський районний </t>
  </si>
  <si>
    <t>Білозерський районний </t>
  </si>
  <si>
    <t>Великолепетиський районний </t>
  </si>
  <si>
    <t>Великоолександрівський районний </t>
  </si>
  <si>
    <t>Верхньорогачицький районний </t>
  </si>
  <si>
    <t>Високопільський районний </t>
  </si>
  <si>
    <t>Генічеський районний </t>
  </si>
  <si>
    <t>Голопристанський районний </t>
  </si>
  <si>
    <t>Горностаївський районний </t>
  </si>
  <si>
    <t>Каланчацький районний </t>
  </si>
  <si>
    <t>Каховський міськрайонний </t>
  </si>
  <si>
    <t>Нижньосірогозький районний </t>
  </si>
  <si>
    <t>Нововоронцовський районний </t>
  </si>
  <si>
    <t>Новотроїцький районний </t>
  </si>
  <si>
    <t>Новокаховський міський </t>
  </si>
  <si>
    <t>Скадовський районний </t>
  </si>
  <si>
    <t>Херсонський міський</t>
  </si>
  <si>
    <t>Цюрупинський районний </t>
  </si>
  <si>
    <t>Чаплинський районний </t>
  </si>
  <si>
    <t>Хмельницька область </t>
  </si>
  <si>
    <t>Віньковецький районний </t>
  </si>
  <si>
    <t>Волочиський районний </t>
  </si>
  <si>
    <t>Деражнянський районний </t>
  </si>
  <si>
    <t>Дунаєвецький районний </t>
  </si>
  <si>
    <t>Ізяславський районний </t>
  </si>
  <si>
    <t>Кам'янець-Подільський міськрайонний </t>
  </si>
  <si>
    <t>Красилівський районний </t>
  </si>
  <si>
    <t>Летичівський районний </t>
  </si>
  <si>
    <t>Нетішинський міський </t>
  </si>
  <si>
    <t>Новоушицький районний </t>
  </si>
  <si>
    <t>Полонський районний </t>
  </si>
  <si>
    <t>Славутський міськрайонний </t>
  </si>
  <si>
    <t>Старокостянтинівський районний </t>
  </si>
  <si>
    <t>Старосинявський районний </t>
  </si>
  <si>
    <t>Теофіпольський районний </t>
  </si>
  <si>
    <t>Хмельницький міськрайонний </t>
  </si>
  <si>
    <t>Чемеровецький районний </t>
  </si>
  <si>
    <t>Шепетівський міськрайонний </t>
  </si>
  <si>
    <t>Ярмолинецький районний </t>
  </si>
  <si>
    <t>Черкаська область </t>
  </si>
  <si>
    <t>Ватутінський міський </t>
  </si>
  <si>
    <t>Городищенський районний </t>
  </si>
  <si>
    <t>Драбівський районний </t>
  </si>
  <si>
    <t>Жашківський районний </t>
  </si>
  <si>
    <t>Звенигородський районний </t>
  </si>
  <si>
    <t>Золотоніський міськрайонний </t>
  </si>
  <si>
    <t>Кам'янський районний </t>
  </si>
  <si>
    <t>Канівський міськрайонний </t>
  </si>
  <si>
    <t>Катеринопільський районний </t>
  </si>
  <si>
    <t>Корсунь-Шевченківський районний </t>
  </si>
  <si>
    <t>Лисянський районний </t>
  </si>
  <si>
    <t>Маньківський районний </t>
  </si>
  <si>
    <t>Монастирищенський районний </t>
  </si>
  <si>
    <t>Смілянський міськрайонний </t>
  </si>
  <si>
    <t>Тальнівський районний </t>
  </si>
  <si>
    <t>Уманський міськрайонний </t>
  </si>
  <si>
    <t>Христинівський районний </t>
  </si>
  <si>
    <t>Черкаський районний </t>
  </si>
  <si>
    <t>м. Черкаси </t>
  </si>
  <si>
    <t>Чигиринський районний </t>
  </si>
  <si>
    <t>Чорнобаївський районний </t>
  </si>
  <si>
    <t>Шполянський районний </t>
  </si>
  <si>
    <t>Придніпровський районний </t>
  </si>
  <si>
    <t>Соснівський районний </t>
  </si>
  <si>
    <t>Вижницький районний </t>
  </si>
  <si>
    <t>Герцаївський районний </t>
  </si>
  <si>
    <t>Глибоцький районний </t>
  </si>
  <si>
    <t>Заставнівський районний </t>
  </si>
  <si>
    <t>Кельменецький районний </t>
  </si>
  <si>
    <t>Кіцманський районний </t>
  </si>
  <si>
    <t>Новодністровський міський</t>
  </si>
  <si>
    <t>Новоселицький районний </t>
  </si>
  <si>
    <t>Путильський районний </t>
  </si>
  <si>
    <t>Сокирянський районний </t>
  </si>
  <si>
    <t>Сторожинецький районний </t>
  </si>
  <si>
    <t>Хотинський районний </t>
  </si>
  <si>
    <t>м. Чернівці </t>
  </si>
  <si>
    <t>Садгірський районний </t>
  </si>
  <si>
    <t>Чернігівська область </t>
  </si>
  <si>
    <t>Бахмацький районний </t>
  </si>
  <si>
    <t>Бобровицький районний </t>
  </si>
  <si>
    <t>Борзнянський районний </t>
  </si>
  <si>
    <t>Варвинський районний </t>
  </si>
  <si>
    <t>Городнянський районний </t>
  </si>
  <si>
    <t>Ічнянський районний </t>
  </si>
  <si>
    <t>Козелецький районний </t>
  </si>
  <si>
    <t>Коропський районний </t>
  </si>
  <si>
    <t>Корюківський районний </t>
  </si>
  <si>
    <t>Куликівський районний </t>
  </si>
  <si>
    <t>Менський районний </t>
  </si>
  <si>
    <t>Ніжинський міськрайонний </t>
  </si>
  <si>
    <t>Новгород-Сіверський районний </t>
  </si>
  <si>
    <t>Носівський районний </t>
  </si>
  <si>
    <t>Прилуцький міськрайонний </t>
  </si>
  <si>
    <t>Ріпкинський районний </t>
  </si>
  <si>
    <t>Сосницький районний </t>
  </si>
  <si>
    <t>Срібнянський районний </t>
  </si>
  <si>
    <t>Талалаївський районний </t>
  </si>
  <si>
    <t>м. Чернігів </t>
  </si>
  <si>
    <t>Щорський районний </t>
  </si>
  <si>
    <t>Деснянський районний </t>
  </si>
  <si>
    <t>Новозаводський районний </t>
  </si>
  <si>
    <t>Голосіївський районний </t>
  </si>
  <si>
    <t>Дарницький районний </t>
  </si>
  <si>
    <t>Оболонський районний </t>
  </si>
  <si>
    <t>Печерський районний </t>
  </si>
  <si>
    <t>Подільський районний </t>
  </si>
  <si>
    <t>Святошинський районний </t>
  </si>
  <si>
    <t>Солом'янський районний </t>
  </si>
  <si>
    <t>Балаклавський районний </t>
  </si>
  <si>
    <t>Гагарінський районний </t>
  </si>
  <si>
    <t>Нахімовський районний </t>
  </si>
  <si>
    <t>Вінницька область</t>
  </si>
  <si>
    <t xml:space="preserve">Автономна Республіка Крим
Автономна Республіка Крим
Автономна Республіка Крим
</t>
  </si>
  <si>
    <t>м. Сімферополь</t>
  </si>
  <si>
    <t>м. Дніпропетровськ</t>
  </si>
  <si>
    <t>м. Дніпродзержинськ</t>
  </si>
  <si>
    <t>Донецька область</t>
  </si>
  <si>
    <t>Львівська область</t>
  </si>
  <si>
    <t>м. Одеса</t>
  </si>
  <si>
    <t>м. Кременчук</t>
  </si>
  <si>
    <t>Чернівецька область</t>
  </si>
  <si>
    <t>ЗАТВЕРДЖЕНО
Указом Президента України
від 20 травня 2011 року N 591/2011</t>
  </si>
  <si>
    <t xml:space="preserve">МЕРЕЖА місцевих загальних судів </t>
  </si>
  <si>
    <t>Ямпільський районний</t>
  </si>
  <si>
    <t>Працюючих - 585</t>
  </si>
  <si>
    <t>Разом - 663</t>
  </si>
  <si>
    <t>Алуштинський міський</t>
  </si>
  <si>
    <r>
      <t xml:space="preserve">Не працюючих - 78 </t>
    </r>
    <r>
      <rPr>
        <sz val="8"/>
        <color rgb="FFFF0000"/>
        <rFont val="Times New Roman"/>
        <family val="1"/>
        <charset val="204"/>
      </rPr>
      <t>(АРК, м.С.-28, Донецька -32, Луганська -18)</t>
    </r>
  </si>
  <si>
    <t>Штатна та фактична кількість суддів та працівників апарату суду</t>
  </si>
  <si>
    <t>№ з/п</t>
  </si>
  <si>
    <t>Всього</t>
  </si>
  <si>
    <t>Волинська область</t>
  </si>
  <si>
    <t xml:space="preserve">Володимир-Волинський міський суд </t>
  </si>
  <si>
    <t xml:space="preserve">Горохівський районний суд </t>
  </si>
  <si>
    <t xml:space="preserve">Іваничівський районний суд </t>
  </si>
  <si>
    <t xml:space="preserve">Камінь-Каширський районний суд </t>
  </si>
  <si>
    <t xml:space="preserve">Ківерцівський районний суд </t>
  </si>
  <si>
    <t xml:space="preserve">Ковельський міськрайонний суд </t>
  </si>
  <si>
    <t xml:space="preserve">Локачинський районний суд </t>
  </si>
  <si>
    <t>Любешівський  районний суд</t>
  </si>
  <si>
    <t>Любомльський районний суд</t>
  </si>
  <si>
    <t xml:space="preserve">Маневицький районний суд </t>
  </si>
  <si>
    <t xml:space="preserve">Нововолинський міський суд </t>
  </si>
  <si>
    <t xml:space="preserve">Ратнівський районний суд </t>
  </si>
  <si>
    <t>Рожищенський районний суд</t>
  </si>
  <si>
    <t xml:space="preserve">Турійський районний суд </t>
  </si>
  <si>
    <t xml:space="preserve">Шацький районний суд </t>
  </si>
  <si>
    <t>Ленінський районний суд</t>
  </si>
  <si>
    <t>м. Кривий Ріг</t>
  </si>
  <si>
    <t>Дніпропетровська область</t>
  </si>
  <si>
    <t>Артемівський міськрайонний суд</t>
  </si>
  <si>
    <t>Великоновоселківський районний суд</t>
  </si>
  <si>
    <t xml:space="preserve">Волноваський районний суд </t>
  </si>
  <si>
    <t>Володарський районний суд</t>
  </si>
  <si>
    <t xml:space="preserve">Вугледарський міський суд </t>
  </si>
  <si>
    <t>Дзержинський міський суд</t>
  </si>
  <si>
    <t>Димитровський міський суд</t>
  </si>
  <si>
    <t>Добропільський муськрайонний суд</t>
  </si>
  <si>
    <t>Дружківський міський суд</t>
  </si>
  <si>
    <t>м. Горлівка</t>
  </si>
  <si>
    <t>м. Донецьк</t>
  </si>
  <si>
    <t>м. Маріуполь</t>
  </si>
  <si>
    <t>м. Макіївка</t>
  </si>
  <si>
    <t>Житомирська область</t>
  </si>
  <si>
    <t>Андрушівський районний суд</t>
  </si>
  <si>
    <t>Баранівський районний суд</t>
  </si>
  <si>
    <t>Бердичівський міськрайонний суд</t>
  </si>
  <si>
    <t>Брусилівський районний суд</t>
  </si>
  <si>
    <t>Володарсько-Волинський районний суд</t>
  </si>
  <si>
    <t>Ємільчинський районний суд</t>
  </si>
  <si>
    <t xml:space="preserve">Житомирський районний суд </t>
  </si>
  <si>
    <t>Коростишівський районний суд</t>
  </si>
  <si>
    <t>Лугинський районний суд</t>
  </si>
  <si>
    <t>Любарський районний суд</t>
  </si>
  <si>
    <t>Малинський районний суд</t>
  </si>
  <si>
    <t xml:space="preserve">Народицький районний суд </t>
  </si>
  <si>
    <t>Овруцький районний суд</t>
  </si>
  <si>
    <t>Олевський районний суд</t>
  </si>
  <si>
    <t>Попільнянській районний суд</t>
  </si>
  <si>
    <t xml:space="preserve">Радомишльський  районний   суд </t>
  </si>
  <si>
    <t>Романівський районний суд</t>
  </si>
  <si>
    <t xml:space="preserve">Ружинський районний суд </t>
  </si>
  <si>
    <t>Червоноармійський районний суд</t>
  </si>
  <si>
    <t>Черняхівський районний суд</t>
  </si>
  <si>
    <t>Чуднівський районний суд</t>
  </si>
  <si>
    <t>Богунський райониий суд м.Житомира</t>
  </si>
  <si>
    <t>Корольовський районний суд м.Житомира</t>
  </si>
  <si>
    <t>Закарпатська область</t>
  </si>
  <si>
    <t>Запорізька область</t>
  </si>
  <si>
    <t>м. Запоріжжя</t>
  </si>
  <si>
    <t>Івано-Франківська обл</t>
  </si>
  <si>
    <t>Богородчанський районний суд</t>
  </si>
  <si>
    <t>Болехівський міський суд</t>
  </si>
  <si>
    <t>Верховинський районний суд</t>
  </si>
  <si>
    <t>Галицький районний суд</t>
  </si>
  <si>
    <t>Городенківський районний суд</t>
  </si>
  <si>
    <t>Долинський районний суд</t>
  </si>
  <si>
    <t>Івано-Франківський міський суд</t>
  </si>
  <si>
    <t>Калуський міськрайонний суд</t>
  </si>
  <si>
    <t>Коломийський міськрайонний суд</t>
  </si>
  <si>
    <t>Косівський районний суд</t>
  </si>
  <si>
    <t>Надвірнянський районний суд</t>
  </si>
  <si>
    <t>Рогатинський районний суд</t>
  </si>
  <si>
    <t>Рожнятівський районний суд</t>
  </si>
  <si>
    <t>Снятинський районний суд</t>
  </si>
  <si>
    <t>Тисменицький районний суд</t>
  </si>
  <si>
    <t>Тлумацький районний суд</t>
  </si>
  <si>
    <t>Яремчанський міський суд</t>
  </si>
  <si>
    <t>Київська область</t>
  </si>
  <si>
    <t xml:space="preserve">Баришівський районний суд </t>
  </si>
  <si>
    <t xml:space="preserve">Березанський міський суд  </t>
  </si>
  <si>
    <t xml:space="preserve">Білоцерківський міськрайонний суд </t>
  </si>
  <si>
    <t>Богуславський районний суд</t>
  </si>
  <si>
    <t>Бориспільський міськрайонний суд</t>
  </si>
  <si>
    <t xml:space="preserve">Бородянський районний суд </t>
  </si>
  <si>
    <t xml:space="preserve">Броварський міськрайонний суд </t>
  </si>
  <si>
    <t xml:space="preserve">Васильківський міськрайонний суд </t>
  </si>
  <si>
    <t>Вишгородський районний суд</t>
  </si>
  <si>
    <t xml:space="preserve">Володарський районний суд </t>
  </si>
  <si>
    <t>Згурівський районний суд</t>
  </si>
  <si>
    <t xml:space="preserve">Іванківський районний суд </t>
  </si>
  <si>
    <t xml:space="preserve">Ірпіньський міський суд </t>
  </si>
  <si>
    <t xml:space="preserve">Кагарлицький районний суд </t>
  </si>
  <si>
    <t xml:space="preserve">К-Святошинський районний суд </t>
  </si>
  <si>
    <t xml:space="preserve">Макарівський районний суд </t>
  </si>
  <si>
    <t xml:space="preserve">Миронівський районний суд </t>
  </si>
  <si>
    <t xml:space="preserve">Обухівський районний суд </t>
  </si>
  <si>
    <t xml:space="preserve">П-Хмельницький міськрайонний суд </t>
  </si>
  <si>
    <t xml:space="preserve">Ржищівський міський суд </t>
  </si>
  <si>
    <t xml:space="preserve">Рокитнянський районний суд </t>
  </si>
  <si>
    <t>Сквирський районний суд</t>
  </si>
  <si>
    <t xml:space="preserve">Славутицький міський суд </t>
  </si>
  <si>
    <t xml:space="preserve">Ставищенський районний суд </t>
  </si>
  <si>
    <t>Таращанський районний суд</t>
  </si>
  <si>
    <t>Тетіївський районний суд</t>
  </si>
  <si>
    <t>Фастівський міськрайонний суд</t>
  </si>
  <si>
    <t xml:space="preserve">Яготинський районний суд </t>
  </si>
  <si>
    <t>Кіровоградська область</t>
  </si>
  <si>
    <t>Вільшанський районний суд</t>
  </si>
  <si>
    <t>Гайворонський районний суд</t>
  </si>
  <si>
    <t>Добровеличківський районний суд</t>
  </si>
  <si>
    <t>Кіровоградський районний суд</t>
  </si>
  <si>
    <t>Новгородківський районний суд</t>
  </si>
  <si>
    <t>Новоархангельський районний суд</t>
  </si>
  <si>
    <t>Новомиргородський районний суд</t>
  </si>
  <si>
    <t>Новоукраїнський районний суд</t>
  </si>
  <si>
    <t>Олександрівський районний суд</t>
  </si>
  <si>
    <t>Онуфріївський районний суд</t>
  </si>
  <si>
    <t>Петрівський районний суд</t>
  </si>
  <si>
    <t>Світловодський міськрайонний суд</t>
  </si>
  <si>
    <t>Ульяновський районний суд</t>
  </si>
  <si>
    <t>Устинівський районний суд</t>
  </si>
  <si>
    <t>Луганська область</t>
  </si>
  <si>
    <t>Біловодський районний суд</t>
  </si>
  <si>
    <t>Білокуракинський районний суд</t>
  </si>
  <si>
    <t>Кремінський районний суд</t>
  </si>
  <si>
    <t>Лисичанський міський суд</t>
  </si>
  <si>
    <t>Марківський районний суд</t>
  </si>
  <si>
    <t>Міловський районний суд</t>
  </si>
  <si>
    <t>Новоайдарський районний суд</t>
  </si>
  <si>
    <t>Новопсковський районний суд</t>
  </si>
  <si>
    <t>Попаснянський районний суд</t>
  </si>
  <si>
    <t>Рубіжанський міський суд</t>
  </si>
  <si>
    <t>Сватівський районний суд</t>
  </si>
  <si>
    <t>Сєвєродонецький міський суд</t>
  </si>
  <si>
    <t>Старобільський районний суд</t>
  </si>
  <si>
    <t>Троїцький районний суд</t>
  </si>
  <si>
    <t>м.Луганськ</t>
  </si>
  <si>
    <t>Бродівський районний суд</t>
  </si>
  <si>
    <t>Буський районний суд</t>
  </si>
  <si>
    <t>Городоцький районний суд</t>
  </si>
  <si>
    <t>Дрогобицький міськрайонний суд</t>
  </si>
  <si>
    <t>Жидачівський районний суд</t>
  </si>
  <si>
    <t>Жовківський районний суд</t>
  </si>
  <si>
    <t>Золочівський районний суд</t>
  </si>
  <si>
    <t>Миколаївський районний суд</t>
  </si>
  <si>
    <t>Мостиський районний суд</t>
  </si>
  <si>
    <t>Пустомитівський районний суд</t>
  </si>
  <si>
    <t>Радехівський районний суд</t>
  </si>
  <si>
    <t>Самбірський міськрайонний суд</t>
  </si>
  <si>
    <t>Сколівський районний суд</t>
  </si>
  <si>
    <t>Сокальський районний суд</t>
  </si>
  <si>
    <t>Старосамбірський районний суд</t>
  </si>
  <si>
    <t>Стрийський міськрайонний суд</t>
  </si>
  <si>
    <t>Трускавецький міський суд</t>
  </si>
  <si>
    <t>Турківський районний суд</t>
  </si>
  <si>
    <t>Червоноградський міський суд</t>
  </si>
  <si>
    <t>Яворівський районний суд</t>
  </si>
  <si>
    <t>м. Львів</t>
  </si>
  <si>
    <t>Миколаївська область</t>
  </si>
  <si>
    <t>Одеська область</t>
  </si>
  <si>
    <t xml:space="preserve">Ананьївський районний суд </t>
  </si>
  <si>
    <t>Білгород-Дністровський міськрайонний суд</t>
  </si>
  <si>
    <t>Іллічівський міський суд</t>
  </si>
  <si>
    <t>Любашівський районний суд</t>
  </si>
  <si>
    <t>Ширяївський районний суд</t>
  </si>
  <si>
    <t>Київський районний суд м. Одеси</t>
  </si>
  <si>
    <t>Малиновський районний суд м. Одеси</t>
  </si>
  <si>
    <t>Приморський районний суд м. Одеси</t>
  </si>
  <si>
    <t>Суворовський районний суд м. Одеси</t>
  </si>
  <si>
    <t>Полтавська область</t>
  </si>
  <si>
    <t xml:space="preserve">Великобагачанський районний суд </t>
  </si>
  <si>
    <t>Гадяцький районний суд</t>
  </si>
  <si>
    <t>Глобинський районний суд</t>
  </si>
  <si>
    <t>Гребінківський районний  суд</t>
  </si>
  <si>
    <t>Диканський районний суд</t>
  </si>
  <si>
    <t>Зіньківський районний суд</t>
  </si>
  <si>
    <t>Карлівський районний суд</t>
  </si>
  <si>
    <t>Кобеляцький районний суд</t>
  </si>
  <si>
    <t>Козельщинський районний суд</t>
  </si>
  <si>
    <t>Комсомольський міський суд</t>
  </si>
  <si>
    <t>Котелевський районний суд</t>
  </si>
  <si>
    <t>Кременчуцький районний суд</t>
  </si>
  <si>
    <t>Лохвицький районний суд</t>
  </si>
  <si>
    <t>Машівський районний суд</t>
  </si>
  <si>
    <t>Миргородський міськрайонний суд</t>
  </si>
  <si>
    <t>Новосанжарський районний суд</t>
  </si>
  <si>
    <t>Оржицький районний суд</t>
  </si>
  <si>
    <t>Пирятинський районний суд</t>
  </si>
  <si>
    <t>Полтавський районний суд</t>
  </si>
  <si>
    <t>Решетилівський районний суд</t>
  </si>
  <si>
    <t>Семенівський районний суд</t>
  </si>
  <si>
    <t>Хорольський районний суд</t>
  </si>
  <si>
    <t>Чорнухинський районний суд</t>
  </si>
  <si>
    <t>Чутівський районний суд</t>
  </si>
  <si>
    <t>Шишацький районний суд</t>
  </si>
  <si>
    <t>м. Полтава</t>
  </si>
  <si>
    <t>Київський районний суд</t>
  </si>
  <si>
    <t>Ленінський районний суд</t>
  </si>
  <si>
    <t>Октябрський районний суд</t>
  </si>
  <si>
    <t>Автозаводський районний суд</t>
  </si>
  <si>
    <t>Крюківський районний суд</t>
  </si>
  <si>
    <t>Рівненська область</t>
  </si>
  <si>
    <t>Березнівський районний  суд</t>
  </si>
  <si>
    <t>Володимирецький районний суд</t>
  </si>
  <si>
    <t>Гощанський  районний суд</t>
  </si>
  <si>
    <t>Демидівський районний суд</t>
  </si>
  <si>
    <t>Дубенський міськрайонний суд</t>
  </si>
  <si>
    <t>Дубровицький районний суд</t>
  </si>
  <si>
    <t>Зарічненський районний суд</t>
  </si>
  <si>
    <t>Здолбунівський районний суд</t>
  </si>
  <si>
    <t>Корецький  районний суд</t>
  </si>
  <si>
    <t>Костопільський районний суд</t>
  </si>
  <si>
    <t>Кузнецовський міський суд</t>
  </si>
  <si>
    <t>Млинівський районний суд</t>
  </si>
  <si>
    <t>Острозький районний суд</t>
  </si>
  <si>
    <t>Радивилівський районний суд</t>
  </si>
  <si>
    <t>Рівненський міський суд</t>
  </si>
  <si>
    <t>Рівненський районний суд</t>
  </si>
  <si>
    <t>Рокитнівський районний суд</t>
  </si>
  <si>
    <t>Сарненський районнний суд</t>
  </si>
  <si>
    <t>Сумська область</t>
  </si>
  <si>
    <t xml:space="preserve">Білопільський районний суд </t>
  </si>
  <si>
    <t>Буринський районний суд</t>
  </si>
  <si>
    <t>Великописарівський районний суд</t>
  </si>
  <si>
    <t>Глухівський міськрайонний суд</t>
  </si>
  <si>
    <t>Конотопський міськрайонний суд</t>
  </si>
  <si>
    <t>Краснопільський районний суд</t>
  </si>
  <si>
    <t>Кролевецький районний суд</t>
  </si>
  <si>
    <t>Липоводолинський районний суд</t>
  </si>
  <si>
    <t>Охтирський міскрайонний суд</t>
  </si>
  <si>
    <t>Путивльський районний суд</t>
  </si>
  <si>
    <t>Роменський міськрайонний суд</t>
  </si>
  <si>
    <t>Середино-Будський районний суд</t>
  </si>
  <si>
    <t>Сумський районний суд</t>
  </si>
  <si>
    <t>Тростянецький районний суд</t>
  </si>
  <si>
    <t>Шосткинський  міскрайонний суд</t>
  </si>
  <si>
    <t>Ямпільський районний суд</t>
  </si>
  <si>
    <t>Тернопільська область</t>
  </si>
  <si>
    <t>Бережанський районний суд</t>
  </si>
  <si>
    <t>Борщівський районний суд</t>
  </si>
  <si>
    <t>Бучацький районний суд</t>
  </si>
  <si>
    <t>Гусятинський районний суд</t>
  </si>
  <si>
    <t>Заліщицький районний суд</t>
  </si>
  <si>
    <t>Збаразький  районний суд</t>
  </si>
  <si>
    <t>Зборівський  районний суд</t>
  </si>
  <si>
    <t>Козівський  районний суд</t>
  </si>
  <si>
    <t>Кременецький  районний суд</t>
  </si>
  <si>
    <t>Лановецький  районний суд</t>
  </si>
  <si>
    <t>Монастириський  районний суд</t>
  </si>
  <si>
    <t>Підволочиський  районний суд</t>
  </si>
  <si>
    <t>Підгаєцький  районний суд</t>
  </si>
  <si>
    <t>Теребовлянський  районний суд</t>
  </si>
  <si>
    <t>Тернопільський міськрайонний суд</t>
  </si>
  <si>
    <t>Чортківський  районний суд</t>
  </si>
  <si>
    <t>Шумський  районний суд</t>
  </si>
  <si>
    <t>Харківська область</t>
  </si>
  <si>
    <t>Херсонська область</t>
  </si>
  <si>
    <t xml:space="preserve">Бериславський районний суд </t>
  </si>
  <si>
    <t xml:space="preserve">Білозерський районний суд </t>
  </si>
  <si>
    <t xml:space="preserve">Великолепетиський районний суд </t>
  </si>
  <si>
    <t xml:space="preserve">Великоолександрівський районний суд </t>
  </si>
  <si>
    <t xml:space="preserve">Верхньорогачицький  районний суд </t>
  </si>
  <si>
    <t xml:space="preserve">Високопільський районний суд </t>
  </si>
  <si>
    <t xml:space="preserve">Генічеський районний суд </t>
  </si>
  <si>
    <t>Голопристанський районний суд</t>
  </si>
  <si>
    <t xml:space="preserve">Горностаївський районний суд </t>
  </si>
  <si>
    <t xml:space="preserve">Іванівський районний суд </t>
  </si>
  <si>
    <t xml:space="preserve">Каланчацький районний суд </t>
  </si>
  <si>
    <t xml:space="preserve">Каховський  міськрайонний суд </t>
  </si>
  <si>
    <t xml:space="preserve">Нижньосірогозький районний суд </t>
  </si>
  <si>
    <t xml:space="preserve">Нововоронцовський  районний суд </t>
  </si>
  <si>
    <t xml:space="preserve">Новокаховський міський суд </t>
  </si>
  <si>
    <t xml:space="preserve">Новотроїцький районний суд </t>
  </si>
  <si>
    <t xml:space="preserve">Скадовський районний суд </t>
  </si>
  <si>
    <t xml:space="preserve">Цюрупинський районний суд </t>
  </si>
  <si>
    <t xml:space="preserve">Чаплинський районний суд </t>
  </si>
  <si>
    <t>Хмельницька область</t>
  </si>
  <si>
    <t>Білогірський районний суд</t>
  </si>
  <si>
    <t>Віньковецький районний суд</t>
  </si>
  <si>
    <t>Волочиський районний суд</t>
  </si>
  <si>
    <t>Деражнянський районний суд</t>
  </si>
  <si>
    <t>Дунаєвецький районний суд</t>
  </si>
  <si>
    <t>Ізяславський районний суд</t>
  </si>
  <si>
    <t>Кам'янець-Подільський міськрайонний суд</t>
  </si>
  <si>
    <t>Красилівський районний суд</t>
  </si>
  <si>
    <t>Летичівський районний суд</t>
  </si>
  <si>
    <t>Нетішинський міський суд</t>
  </si>
  <si>
    <t>Новоушицький районний суд</t>
  </si>
  <si>
    <t>Полонський районний суд</t>
  </si>
  <si>
    <t>Славутський міськрайонний суд</t>
  </si>
  <si>
    <t>Старокостянтинівський районний суд</t>
  </si>
  <si>
    <t>Старосинявський районний суд</t>
  </si>
  <si>
    <t>Теофіпольський районний суд</t>
  </si>
  <si>
    <t>Хмельницький міськрайонний суд</t>
  </si>
  <si>
    <t>Чемеровецький районний суд</t>
  </si>
  <si>
    <t>Шепетівський міськрайонний суд</t>
  </si>
  <si>
    <t>Ярмолинецький районний суд</t>
  </si>
  <si>
    <t>Черкаська область</t>
  </si>
  <si>
    <t>Ватутінський міський суд</t>
  </si>
  <si>
    <t>Городищенський районний суд</t>
  </si>
  <si>
    <t>Драбівський районний суд</t>
  </si>
  <si>
    <t>Жашківський районний суд</t>
  </si>
  <si>
    <t>Звенигородський районний суд</t>
  </si>
  <si>
    <t>Золотоніський міськрайонний суд</t>
  </si>
  <si>
    <t>Кам’янський  районний суд</t>
  </si>
  <si>
    <t>Канівський міськрайонний суд</t>
  </si>
  <si>
    <t>Катеринопільський районний суд</t>
  </si>
  <si>
    <t>Лисянський районний суд</t>
  </si>
  <si>
    <t>Маньківський районний суд</t>
  </si>
  <si>
    <t>Монастирищенський районний суд</t>
  </si>
  <si>
    <t xml:space="preserve">Тальнівський районний суд </t>
  </si>
  <si>
    <t>Уманський міськрайонний суд</t>
  </si>
  <si>
    <t>Христинівський районний суд</t>
  </si>
  <si>
    <t>Черкаський районний суд</t>
  </si>
  <si>
    <t>Чигиринський районний суд</t>
  </si>
  <si>
    <t>Чорнобаївський районний суд</t>
  </si>
  <si>
    <t>Шполянський районний суд</t>
  </si>
  <si>
    <t>Придніпровський районний суд м. Черкаси</t>
  </si>
  <si>
    <t>Герцаївський районний суд</t>
  </si>
  <si>
    <t>Глибоцький районний суд</t>
  </si>
  <si>
    <t>Заставнівський районний суд</t>
  </si>
  <si>
    <t>Кельменецький райнний суд</t>
  </si>
  <si>
    <t>Кіцманський районний суд</t>
  </si>
  <si>
    <t>Новодністровський міський суд</t>
  </si>
  <si>
    <t>Новоселицький районний суд</t>
  </si>
  <si>
    <t>Путильський районний суд</t>
  </si>
  <si>
    <t>Сокирянський районний суд</t>
  </si>
  <si>
    <t>Сторожинецький районний суд</t>
  </si>
  <si>
    <t>Хотинський районний суд</t>
  </si>
  <si>
    <t>Чернігівська область</t>
  </si>
  <si>
    <t>Бахмацький районний суд</t>
  </si>
  <si>
    <t>Бобровицький районний суд</t>
  </si>
  <si>
    <t>Борзнянський районний суд</t>
  </si>
  <si>
    <t>Варвинський районний суд</t>
  </si>
  <si>
    <t>Городнянський районний суд</t>
  </si>
  <si>
    <t>Ічнянський районний суд</t>
  </si>
  <si>
    <t>Козелецький районний суд</t>
  </si>
  <si>
    <t>Коропський районний суд</t>
  </si>
  <si>
    <t>Корюківський районний суд</t>
  </si>
  <si>
    <t>Куликівський районний суд</t>
  </si>
  <si>
    <t>Менський районний суд</t>
  </si>
  <si>
    <t>Ніжинський місьрайонний суд</t>
  </si>
  <si>
    <t>Новгород-Сіверський районний суд</t>
  </si>
  <si>
    <t>Носівський районний суд</t>
  </si>
  <si>
    <t>Прилуцький міськрайонний суд</t>
  </si>
  <si>
    <t>Ріпкинський районний суд</t>
  </si>
  <si>
    <t>Семенівський районний суд</t>
  </si>
  <si>
    <t>Сосницький районний суд</t>
  </si>
  <si>
    <t>Срібнянський районний суд</t>
  </si>
  <si>
    <t>Талалаївський районний суд</t>
  </si>
  <si>
    <t>Щорський районний суд</t>
  </si>
  <si>
    <t>Чернігівський районний суд</t>
  </si>
  <si>
    <t>Найменування суду</t>
  </si>
  <si>
    <t>Комсомольський  районний суд м.Херсона</t>
  </si>
  <si>
    <t>Суворовський районний суд м.Херсона</t>
  </si>
  <si>
    <t>Місцеві загальні суди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</si>
  <si>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</si>
  <si>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</si>
  <si>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</si>
  <si>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</si>
  <si>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</si>
  <si>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</si>
  <si>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</si>
  <si>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</si>
  <si>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</si>
  <si>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</si>
  <si>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Суди</t>
  </si>
  <si>
    <t>Вінницький апеляційний адміністративний суд</t>
  </si>
  <si>
    <t>Дніпропетровський апеляційний адміністративний суд</t>
  </si>
  <si>
    <t>Донецький апеляційний адміністративний суд</t>
  </si>
  <si>
    <t>Житомирський апеляційний адміністративний суд</t>
  </si>
  <si>
    <t>Київський апеляційний адміністративний суд</t>
  </si>
  <si>
    <t>Львівський апеляційний адміністративний суд</t>
  </si>
  <si>
    <t>Одеський апеляційний адміністративний суд</t>
  </si>
  <si>
    <t>Севастопольський апеляційний адміністративний суд</t>
  </si>
  <si>
    <t>Харківський апеляційний адміністративний суд</t>
  </si>
  <si>
    <t>Апеляційний суд АР Крим</t>
  </si>
  <si>
    <t>Апеляційний суд Вінницької області</t>
  </si>
  <si>
    <t>Апеляційний суд Волинської області</t>
  </si>
  <si>
    <t>Апеляційний суд Дніпропетровської області</t>
  </si>
  <si>
    <t>Апеляційний суд Донецької області</t>
  </si>
  <si>
    <t>Апеляційний суд Житомирської області</t>
  </si>
  <si>
    <t>Апеляційний суд Закарпатської області</t>
  </si>
  <si>
    <t>Апеляційний суд Запорізької області</t>
  </si>
  <si>
    <t>Апеляційний суд Івано-Франківської області</t>
  </si>
  <si>
    <t>Апеляційний суд Київської області</t>
  </si>
  <si>
    <t>Апеляційний суд Кіровоградської області</t>
  </si>
  <si>
    <t>Апеляційний суд Луганської області</t>
  </si>
  <si>
    <t>Апеляційний суд Львівської області</t>
  </si>
  <si>
    <t>Апеляційний суд Миколаївської області</t>
  </si>
  <si>
    <t>Апеляційний суд Одеської області</t>
  </si>
  <si>
    <t>Апеляційний суд Полтавської області</t>
  </si>
  <si>
    <t>Апеляційний суд Рівненської області</t>
  </si>
  <si>
    <t>Апеляційний суд Сумської області</t>
  </si>
  <si>
    <t>Апеляційний суд Тернопільської області</t>
  </si>
  <si>
    <t>Апеляційний суд Харківської області</t>
  </si>
  <si>
    <t>Апеляційний суд Херсонської області</t>
  </si>
  <si>
    <t>Апеляційний суд Хмельницької області</t>
  </si>
  <si>
    <t>Апеляційний суд Черкаської області</t>
  </si>
  <si>
    <t>Апеляційний суд Чернівецької області</t>
  </si>
  <si>
    <t>Апеляційний суд Чернігівської області</t>
  </si>
  <si>
    <t>Апеляційний суд м. Київ</t>
  </si>
  <si>
    <t>Апеляційний суд м. Севастополь</t>
  </si>
  <si>
    <t>Окружний адміністративний суд АР Крим</t>
  </si>
  <si>
    <t>Вінницький окружний адміністративний суд</t>
  </si>
  <si>
    <t>Волинський окружний адміністративний суд</t>
  </si>
  <si>
    <t>Дніпропетровський окружний адміністративний суд</t>
  </si>
  <si>
    <t>Донецький окружний адміністративний суд</t>
  </si>
  <si>
    <t>Житомирський окружний адміністративний суд</t>
  </si>
  <si>
    <t>Закарпатський окружний адміністративний суд</t>
  </si>
  <si>
    <t>Запорізький окружний адміністративний суд</t>
  </si>
  <si>
    <t>Івано-Франківський окружний адміністративний суд</t>
  </si>
  <si>
    <t>Київський окружний адміністративний суд</t>
  </si>
  <si>
    <t>Кіровоградський окружний адміністративний суд</t>
  </si>
  <si>
    <t>Луганський окружний адміністративний суд</t>
  </si>
  <si>
    <t>Львівський окружний адміністративний суд</t>
  </si>
  <si>
    <t>Миколаївський окружний адміністративний суд</t>
  </si>
  <si>
    <t>Одеський окружний адміністративний суд</t>
  </si>
  <si>
    <t>Полтавський окружний адміністративний суд</t>
  </si>
  <si>
    <t>Рівненський окружний адміністративний суд</t>
  </si>
  <si>
    <t>Сумський окружний адміністративний суд</t>
  </si>
  <si>
    <t>Тернопільський окружний адміністративний суд</t>
  </si>
  <si>
    <t>Харківський окружний адміністративний суд</t>
  </si>
  <si>
    <t>Херсонський окружний адміністративний суд</t>
  </si>
  <si>
    <t>Хмельницький окружний адміністративний суд</t>
  </si>
  <si>
    <t>Черкаський окружний адміністративний суд</t>
  </si>
  <si>
    <t>Чернівецький окружний адміністративний суд</t>
  </si>
  <si>
    <t>Чернігівський окружний адміністративний суд</t>
  </si>
  <si>
    <t>Окружний адміністративний суд м. Київ</t>
  </si>
  <si>
    <t>Окружний адміністративний суд м. Севастополь</t>
  </si>
  <si>
    <t>Господарський суд АР Крим</t>
  </si>
  <si>
    <t>Господарський суд Вінницької області</t>
  </si>
  <si>
    <t>Господарський суд Волинської області</t>
  </si>
  <si>
    <t>Господарський суд Дніпропетровської області</t>
  </si>
  <si>
    <t>Господарський суд Донецької області</t>
  </si>
  <si>
    <t>Господарський суд Житомирської області</t>
  </si>
  <si>
    <t>Господарський суд Закарпатської області</t>
  </si>
  <si>
    <t>Господарський суд Запорізької області</t>
  </si>
  <si>
    <t>Господарський суд Івано-Франківської області</t>
  </si>
  <si>
    <t>Господарський суд Київської області</t>
  </si>
  <si>
    <t>Господарський суд Кіровоградської області</t>
  </si>
  <si>
    <t>Господарський суд Луганської області</t>
  </si>
  <si>
    <t>Господарський суд Львівської області</t>
  </si>
  <si>
    <t>Господарський суд Миколаївської області</t>
  </si>
  <si>
    <t>Господарський суд Одеської області</t>
  </si>
  <si>
    <t>Господарський суд Полтавської області</t>
  </si>
  <si>
    <t>Господарський суд Рівненської області</t>
  </si>
  <si>
    <t>Господарський суд Сумської області</t>
  </si>
  <si>
    <t>Господарський суд Тернопільської області</t>
  </si>
  <si>
    <t>Господарський суд Харківської області</t>
  </si>
  <si>
    <t>Господарський суд Херсонської області</t>
  </si>
  <si>
    <t>Господарський суд Хмельницької області</t>
  </si>
  <si>
    <t>Господарський суд Черкаської області</t>
  </si>
  <si>
    <t>Господарський суд Чернівецької області</t>
  </si>
  <si>
    <t>Господарський суд Чернігівської області</t>
  </si>
  <si>
    <t>Господарський суд м. Київ</t>
  </si>
  <si>
    <t>Господарський суд м. Севастополь</t>
  </si>
  <si>
    <t>Дніпропетровський апеляційний господарський суд</t>
  </si>
  <si>
    <t>Донецький апеляційний господарський суд</t>
  </si>
  <si>
    <t>Київський апеляційний господарський суд</t>
  </si>
  <si>
    <t>Львівський апеляційний господарський суд</t>
  </si>
  <si>
    <t>Одеський апеляційний господарський суд</t>
  </si>
  <si>
    <t>Рівненський апеляційний господарський суд</t>
  </si>
  <si>
    <t>Севастопольський апеляційний господарський суд</t>
  </si>
  <si>
    <t>Харківський апеляційний господарський суд</t>
  </si>
  <si>
    <t>Штат апарату по наказу ДСА</t>
  </si>
  <si>
    <t xml:space="preserve">Старовижівський районний суд </t>
  </si>
  <si>
    <t>Залізничний районний суд м.Львова</t>
  </si>
  <si>
    <t>Шевченківський районний суд м.Львова</t>
  </si>
  <si>
    <t>Арбузинський районний суд</t>
  </si>
  <si>
    <t>Баштанський районний суд</t>
  </si>
  <si>
    <t>Березанський районний суд</t>
  </si>
  <si>
    <t>Березнегуватський районний суд</t>
  </si>
  <si>
    <t>Братський районний суд</t>
  </si>
  <si>
    <t>Веселинівський районний суд</t>
  </si>
  <si>
    <t>Вознесенський міськрайонний суд</t>
  </si>
  <si>
    <t>Врадіївський районний суд</t>
  </si>
  <si>
    <t>Доманівський районний суд</t>
  </si>
  <si>
    <t>Єланецький районний суд</t>
  </si>
  <si>
    <t>Жовтневий районний суд</t>
  </si>
  <si>
    <t>Казанківський районний суд</t>
  </si>
  <si>
    <t>Кривоозерський районний суд</t>
  </si>
  <si>
    <t>Миколаївський районний суд</t>
  </si>
  <si>
    <t>Новобузький районний суд</t>
  </si>
  <si>
    <t>Новоодеський районний суд</t>
  </si>
  <si>
    <t>Очаківський міськрайонний суд</t>
  </si>
  <si>
    <t>Первомайський міськрайонний суд</t>
  </si>
  <si>
    <t>Снігурівський районний суд</t>
  </si>
  <si>
    <t>Южноукраїнський міський суд</t>
  </si>
  <si>
    <t>Лебединський районний суд</t>
  </si>
  <si>
    <t>Недригайлівський районний суд</t>
  </si>
  <si>
    <t xml:space="preserve">Балаклійський районний  </t>
  </si>
  <si>
    <t xml:space="preserve">Барвінківський районний  </t>
  </si>
  <si>
    <t xml:space="preserve">Близнюківський районний  </t>
  </si>
  <si>
    <t xml:space="preserve">Богодухівський районний суд  </t>
  </si>
  <si>
    <t xml:space="preserve">Борівський районний  </t>
  </si>
  <si>
    <t xml:space="preserve">Валківський районний  </t>
  </si>
  <si>
    <t xml:space="preserve">Великобурлуцький районний  </t>
  </si>
  <si>
    <t xml:space="preserve">Вовчанський районний  </t>
  </si>
  <si>
    <t xml:space="preserve">Дворічанський районний  </t>
  </si>
  <si>
    <t xml:space="preserve">Дергачівський районний  </t>
  </si>
  <si>
    <t xml:space="preserve">Зачепилівський районний  </t>
  </si>
  <si>
    <t xml:space="preserve">Зміївський районний  </t>
  </si>
  <si>
    <t xml:space="preserve">Золочівський районний  </t>
  </si>
  <si>
    <t xml:space="preserve">Ізюмський міськрайонний  </t>
  </si>
  <si>
    <t xml:space="preserve">Кегичівський районний  </t>
  </si>
  <si>
    <t xml:space="preserve">Коломацький районний  </t>
  </si>
  <si>
    <t xml:space="preserve">Красноградський районний  </t>
  </si>
  <si>
    <t xml:space="preserve">Краснокутський районний  </t>
  </si>
  <si>
    <t xml:space="preserve">Куп’янський міськрайонний  </t>
  </si>
  <si>
    <t xml:space="preserve">Лозівський міськрайонний  </t>
  </si>
  <si>
    <t xml:space="preserve">Люботинський міський  </t>
  </si>
  <si>
    <t xml:space="preserve">Нововодолазький районний  </t>
  </si>
  <si>
    <t xml:space="preserve">Первомайський міськрайонний  </t>
  </si>
  <si>
    <t xml:space="preserve">Печенізький районний  </t>
  </si>
  <si>
    <t xml:space="preserve">Сахновщинський районний  </t>
  </si>
  <si>
    <t xml:space="preserve">Харківський районний  </t>
  </si>
  <si>
    <t xml:space="preserve">Чугуївський міський  </t>
  </si>
  <si>
    <t xml:space="preserve">Шевченківський районний  </t>
  </si>
  <si>
    <t>Корсунь - Шевченківський  районний суд</t>
  </si>
  <si>
    <t>Вижницький районний суд</t>
  </si>
  <si>
    <t xml:space="preserve">Деснянський районний суд м. Чернігова        </t>
  </si>
  <si>
    <t>Новозаводський районний суд м. Чернігова</t>
  </si>
  <si>
    <t>Штат суддів по наказах ДСА</t>
  </si>
  <si>
    <t>Штат суддів + апарат по наказах ДСА</t>
  </si>
  <si>
    <t>Розп. 18, 31.03.16</t>
  </si>
  <si>
    <t>Оріхівський районний суд Запорізької обл.</t>
  </si>
  <si>
    <t>Розп. 27, 02.09.14</t>
  </si>
  <si>
    <t>Розп. 19, 27.03.15</t>
  </si>
  <si>
    <t>Пологівський районний суд Запорізької обл.</t>
  </si>
  <si>
    <t>Чернігівський районний суд Запорізької обл.</t>
  </si>
  <si>
    <t>Приазовський районний суд Запорізької обл.</t>
  </si>
  <si>
    <t>Куйбишевський районний суд Запорізької обл.</t>
  </si>
  <si>
    <t>Токмацький районний суд Запорізької обл.</t>
  </si>
  <si>
    <t>Бердянський міськрайонний суд Запорізької обл.</t>
  </si>
  <si>
    <t>Приморський районний суд Запорізької обл.</t>
  </si>
  <si>
    <t>Павлоградський міськрайонний суд Дніпропетровської обл.</t>
  </si>
  <si>
    <t>Дзержинський міський суд Донецької обл.</t>
  </si>
  <si>
    <t>Краматорський міський суд Донецької обл.</t>
  </si>
  <si>
    <t>Костянтинівський міськрайонний суд Донецької обл.</t>
  </si>
  <si>
    <t>Краснолиманський міський суд Донецької обл.</t>
  </si>
  <si>
    <t>Красноармійський міськрайонний суд Донецької обл.</t>
  </si>
  <si>
    <t>Селидівський міський суд Донецької обл.</t>
  </si>
  <si>
    <t>Слов'янський міськрайонний суд Донецької обл.</t>
  </si>
  <si>
    <t>Дружківський міський суд Донецької обл.</t>
  </si>
  <si>
    <t>Добропільський міськрайонний суд Донецької обл.</t>
  </si>
  <si>
    <t>Артемівський міськрайонний суд Донецької обл.</t>
  </si>
  <si>
    <t>Розп. 6, 25.01.16</t>
  </si>
  <si>
    <t>Розп. 29, 12.09.14</t>
  </si>
  <si>
    <t>Розп. 56, 08.12.14</t>
  </si>
  <si>
    <t>Лисичанський міський суд Луганської обл.</t>
  </si>
  <si>
    <t>Старобільський районний суд Луганської обл.</t>
  </si>
  <si>
    <t>Кремінський районний суд Луганської обл.</t>
  </si>
  <si>
    <t>Сватівський районний суд Луганської обл.</t>
  </si>
  <si>
    <t>Новопсковський районний суд Луганської обл.</t>
  </si>
  <si>
    <t>Білокуракинський районний суд Луганської обл.</t>
  </si>
  <si>
    <t>Рубіжанський міський суд Луганської обл.</t>
  </si>
  <si>
    <t>Біловодський районний суд Луганської обл.</t>
  </si>
  <si>
    <t>Марківський районний суд Луганської обл.</t>
  </si>
  <si>
    <t>Сєвєродонецький міський суд Луганської обл.</t>
  </si>
  <si>
    <t>Троїцький районний суд Луганської обл.</t>
  </si>
  <si>
    <t>Апарат</t>
  </si>
  <si>
    <t>Державні службовці</t>
  </si>
  <si>
    <t>Помічники суддів</t>
  </si>
  <si>
    <t>Робітники</t>
  </si>
  <si>
    <t>Фактично зайняті посади        (к.5-к.7)</t>
  </si>
  <si>
    <t>Фактично зайняті посади        (к.8-к.10)</t>
  </si>
  <si>
    <t>Фактично зайняті посади        (к.11-к.13)</t>
  </si>
  <si>
    <t>Фактично зайняті посади        (к.14-к.16)</t>
  </si>
  <si>
    <t xml:space="preserve">Бердянський міськрайонний </t>
  </si>
  <si>
    <t xml:space="preserve">Василівський районний </t>
  </si>
  <si>
    <t xml:space="preserve">Великобілозерський районний </t>
  </si>
  <si>
    <t xml:space="preserve">Веселівський районний </t>
  </si>
  <si>
    <t xml:space="preserve">Вільнянський районний </t>
  </si>
  <si>
    <t xml:space="preserve">Гуляйпільський районний </t>
  </si>
  <si>
    <t xml:space="preserve">Енергодарський міський </t>
  </si>
  <si>
    <t xml:space="preserve">Запорізький районний </t>
  </si>
  <si>
    <t xml:space="preserve">Кам'янсько - Дніпровський районний </t>
  </si>
  <si>
    <t xml:space="preserve">Куйбишевський районний </t>
  </si>
  <si>
    <t xml:space="preserve">Мелітопольський міськрайонний </t>
  </si>
  <si>
    <t xml:space="preserve">Михайлівський районний </t>
  </si>
  <si>
    <t xml:space="preserve">Новомиколаївський районний </t>
  </si>
  <si>
    <t xml:space="preserve">Оріхівський районний </t>
  </si>
  <si>
    <t xml:space="preserve">Пологівський районний </t>
  </si>
  <si>
    <t xml:space="preserve">Приазовський районний </t>
  </si>
  <si>
    <t xml:space="preserve">Приморський районний </t>
  </si>
  <si>
    <t xml:space="preserve">Розівський районний </t>
  </si>
  <si>
    <t xml:space="preserve">Токмацький районний </t>
  </si>
  <si>
    <t xml:space="preserve">Чернігівський районний </t>
  </si>
  <si>
    <t xml:space="preserve">Якимівський районний </t>
  </si>
  <si>
    <t xml:space="preserve">Жовтневий районний </t>
  </si>
  <si>
    <t xml:space="preserve">Заводський районний </t>
  </si>
  <si>
    <t xml:space="preserve">Комунарський районний </t>
  </si>
  <si>
    <t xml:space="preserve">Ленінський районний </t>
  </si>
  <si>
    <t xml:space="preserve">Орджонікідзевський районний </t>
  </si>
  <si>
    <t xml:space="preserve">Шевченківський районний </t>
  </si>
  <si>
    <t xml:space="preserve">Хортицький районний </t>
  </si>
  <si>
    <t>Бобринецький районий суд</t>
  </si>
  <si>
    <t>Знамянський міськрайонний суд</t>
  </si>
  <si>
    <t>Компаніївський районний суд</t>
  </si>
  <si>
    <t>Олексанрійський міськрайонний суд</t>
  </si>
  <si>
    <t xml:space="preserve">Бориславський міський суд </t>
  </si>
  <si>
    <t>Камянка-Бузький районний суд</t>
  </si>
  <si>
    <t>Галицький районний суд м.Львова</t>
  </si>
  <si>
    <t>Личаківський районий суд м.Львова</t>
  </si>
  <si>
    <t>Сихівський районний суд м.Львова</t>
  </si>
  <si>
    <t>Франківський районний суд м.Львова</t>
  </si>
  <si>
    <t>Голованівський районний суд</t>
  </si>
  <si>
    <t xml:space="preserve">Смілянський міськрайонний суд </t>
  </si>
  <si>
    <t>Арцизький районний  суд</t>
  </si>
  <si>
    <t xml:space="preserve">Балтський районний суд </t>
  </si>
  <si>
    <t xml:space="preserve">Березівський районний суд </t>
  </si>
  <si>
    <t xml:space="preserve">Біляївський районний суд </t>
  </si>
  <si>
    <t xml:space="preserve">Болградський районний суд </t>
  </si>
  <si>
    <t xml:space="preserve">Великомихайлівський районний суд </t>
  </si>
  <si>
    <t xml:space="preserve">Іванівський  районний суд </t>
  </si>
  <si>
    <t xml:space="preserve">Ізмаїльський міськрайонний суд </t>
  </si>
  <si>
    <t>Кілійський  районний суд</t>
  </si>
  <si>
    <t xml:space="preserve">Кодимський районний суд </t>
  </si>
  <si>
    <t xml:space="preserve">Комінтернівський районний суд </t>
  </si>
  <si>
    <t xml:space="preserve">Котовський міськрайонний суд </t>
  </si>
  <si>
    <t xml:space="preserve">Красноокнянський районний суд  </t>
  </si>
  <si>
    <t xml:space="preserve">Миколаївський районний суд </t>
  </si>
  <si>
    <t xml:space="preserve">Овідіопольський районний суд </t>
  </si>
  <si>
    <t xml:space="preserve">Ренійський  районний суд </t>
  </si>
  <si>
    <t xml:space="preserve">Роздільнянський районний суд </t>
  </si>
  <si>
    <t xml:space="preserve">Савранський районний суд  </t>
  </si>
  <si>
    <t xml:space="preserve">Саратський  районний суд </t>
  </si>
  <si>
    <t xml:space="preserve">Тарутинський  районний суд </t>
  </si>
  <si>
    <t xml:space="preserve">Татарбунарський районний суд </t>
  </si>
  <si>
    <t xml:space="preserve">Теплодарський міський суд </t>
  </si>
  <si>
    <t xml:space="preserve">Фрунзівський районний суд </t>
  </si>
  <si>
    <t xml:space="preserve">Южний міський суд </t>
  </si>
  <si>
    <t>Херсонський міський суд</t>
  </si>
  <si>
    <t>Берегівський районний  суд Закарпатської області</t>
  </si>
  <si>
    <t>Воловецький районний 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</si>
  <si>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</si>
  <si>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</si>
  <si>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 xml:space="preserve">Мукачівський міськрайонний суд </t>
  </si>
  <si>
    <t>Перечинський районний 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</si>
  <si>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</si>
  <si>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</si>
  <si>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</si>
  <si>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Хустський районний суд Закарпатської області</t>
  </si>
  <si>
    <t>Чисельність судів</t>
  </si>
  <si>
    <t>АРК</t>
  </si>
  <si>
    <t xml:space="preserve">Коростенський міськрайонний суд </t>
  </si>
  <si>
    <t>Новоград -Волинський міськрайонний суд</t>
  </si>
  <si>
    <t>Соснівський районний суд м. Черкаси</t>
  </si>
  <si>
    <t>Разом (із судами, що ліквідовуються)</t>
  </si>
  <si>
    <t>Апостолівський районний</t>
  </si>
  <si>
    <t>Васильківський районний</t>
  </si>
  <si>
    <t>Вільногірський міський</t>
  </si>
  <si>
    <t>Верхньодніпровський районний</t>
  </si>
  <si>
    <t>Дніпропетровський районний</t>
  </si>
  <si>
    <t>Жовтоводський міський</t>
  </si>
  <si>
    <t>Криворізький районний</t>
  </si>
  <si>
    <t>Криничанський районний</t>
  </si>
  <si>
    <t>Магдалинівський районний</t>
  </si>
  <si>
    <t>Марганецький міський</t>
  </si>
  <si>
    <t>Межівський районний</t>
  </si>
  <si>
    <t>Нікопольський міськрайонний</t>
  </si>
  <si>
    <t>Новомосковський міськрайонний</t>
  </si>
  <si>
    <t>Орджонікідзевський міський</t>
  </si>
  <si>
    <t>Павлоградський міськрайонний</t>
  </si>
  <si>
    <t>Першотравенський міський</t>
  </si>
  <si>
    <t>Петропавлівський районний</t>
  </si>
  <si>
    <t>Петриківський районний</t>
  </si>
  <si>
    <t>Покровський районний</t>
  </si>
  <si>
    <t>П'ятихатський районний</t>
  </si>
  <si>
    <t>Синельниківський міськрайонний</t>
  </si>
  <si>
    <t>Солонянський районний</t>
  </si>
  <si>
    <t>Софіївський районний</t>
  </si>
  <si>
    <t>Тернівський міський</t>
  </si>
  <si>
    <t xml:space="preserve">Томаківський районний </t>
  </si>
  <si>
    <t>Царичанський районний</t>
  </si>
  <si>
    <t>Широківський районний</t>
  </si>
  <si>
    <t>Юр'ївський районний</t>
  </si>
  <si>
    <t>Великоберезнянський районний суд Закарпатської області</t>
  </si>
  <si>
    <t>Виноградівський   районний  суд Закарпатської області</t>
  </si>
  <si>
    <t>Ужгородський міськрайонний суд Закарпатської області</t>
  </si>
  <si>
    <t>Дніпровський районний суд м.Херсона</t>
  </si>
  <si>
    <t>Авдіївський міський *</t>
  </si>
  <si>
    <t>Амвросіївський районний *</t>
  </si>
  <si>
    <t>Докучаєвський міський *</t>
  </si>
  <si>
    <t>Єнакіївський міський *</t>
  </si>
  <si>
    <t>Жданівський міський *</t>
  </si>
  <si>
    <t>Кіровський міський *</t>
  </si>
  <si>
    <t>Новоазовський районний *</t>
  </si>
  <si>
    <t>Сніжнянський міський *</t>
  </si>
  <si>
    <t>Старобешівський районний *</t>
  </si>
  <si>
    <t>Торезький міський *</t>
  </si>
  <si>
    <t>Тельманівський районний *</t>
  </si>
  <si>
    <t>Харцизький міський *</t>
  </si>
  <si>
    <t>Шахтарський міськрайонний *</t>
  </si>
  <si>
    <t>Ясинуватський міськрайонний *</t>
  </si>
  <si>
    <t>Калінінський районний *</t>
  </si>
  <si>
    <t>Микитівський районний *</t>
  </si>
  <si>
    <t>Центрально-Міський районний *</t>
  </si>
  <si>
    <t>Будьоннівський районний *</t>
  </si>
  <si>
    <t>Ворошиловський районний *</t>
  </si>
  <si>
    <t>Київський районний *</t>
  </si>
  <si>
    <t>Кіровський районний *</t>
  </si>
  <si>
    <t>Куйбишевський районний *</t>
  </si>
  <si>
    <t>Ленінський районний *</t>
  </si>
  <si>
    <t>Петровський районний * </t>
  </si>
  <si>
    <t>Пролетарський районний *</t>
  </si>
  <si>
    <t>Гірницький районний *</t>
  </si>
  <si>
    <t>Совєтський районний *</t>
  </si>
  <si>
    <t>Червоногвардійський районний *</t>
  </si>
  <si>
    <t>Коефіцієнт співвідношення суддів та працівників апаратів судів</t>
  </si>
  <si>
    <t>Алчевський міський суд</t>
  </si>
  <si>
    <t>Антрацитівський міськрайонний суд</t>
  </si>
  <si>
    <t>Брянківський міський суд</t>
  </si>
  <si>
    <t>Кіровський міський суд</t>
  </si>
  <si>
    <t>Краснодонський міськрайонний суд</t>
  </si>
  <si>
    <t>Краснолуцький міський суд</t>
  </si>
  <si>
    <t>Лутугинський районний суд</t>
  </si>
  <si>
    <t>Первомайський міський суд</t>
  </si>
  <si>
    <t>Перевальський районний суд</t>
  </si>
  <si>
    <t>Ровеньківський міський суд</t>
  </si>
  <si>
    <t>Свердловський міський суд</t>
  </si>
  <si>
    <t>Слов’яносербський районний суд</t>
  </si>
  <si>
    <t>Станично-Луганський районний суд</t>
  </si>
  <si>
    <t>Стахановський міський суд</t>
  </si>
  <si>
    <t>Артемівський районний суд</t>
  </si>
  <si>
    <t xml:space="preserve">Жовтневий районний суд </t>
  </si>
  <si>
    <t>Кам’янобрідський районний суд</t>
  </si>
  <si>
    <t>Маловичківський районний суд</t>
  </si>
  <si>
    <t>Перемшлянський районний суд</t>
  </si>
  <si>
    <t>Луцький міськрайонний суд</t>
  </si>
  <si>
    <t>Зведена інформація про склад суддів та працівників апеляційних господарських судів України</t>
  </si>
  <si>
    <t>(на підставі відомостей, поданих головами судів)</t>
  </si>
  <si>
    <t>Область</t>
  </si>
  <si>
    <t>Севастопольський АГС</t>
  </si>
  <si>
    <t>Зведена інформація про склад суддів та працівників апеляційних адміністративних судів України</t>
  </si>
  <si>
    <t>Севастопольський ААС</t>
  </si>
  <si>
    <t xml:space="preserve">Барський районний суд </t>
  </si>
  <si>
    <t>Бершадський районний суд</t>
  </si>
  <si>
    <t xml:space="preserve">Вінницький міський суд </t>
  </si>
  <si>
    <t xml:space="preserve">Вінницький районний суд </t>
  </si>
  <si>
    <t xml:space="preserve">Гайсинський районний суд </t>
  </si>
  <si>
    <t>Жмеринський міськрайонний суд</t>
  </si>
  <si>
    <t xml:space="preserve">Іллінецький районний суд </t>
  </si>
  <si>
    <t xml:space="preserve">Калинівський районний суд </t>
  </si>
  <si>
    <t xml:space="preserve">Козятинський міськрайонний суд </t>
  </si>
  <si>
    <t xml:space="preserve">Крижопільський районний суд </t>
  </si>
  <si>
    <t xml:space="preserve">Ладижинський міський суд </t>
  </si>
  <si>
    <t xml:space="preserve">Липовецький районний суд </t>
  </si>
  <si>
    <t xml:space="preserve">Літинський районний суд </t>
  </si>
  <si>
    <t xml:space="preserve">Могилів-Подільський міськрайонний суд </t>
  </si>
  <si>
    <t>Мурованокуриловецький районний суд</t>
  </si>
  <si>
    <t xml:space="preserve">Немирівський районний суд </t>
  </si>
  <si>
    <t xml:space="preserve">Оратівський районний суд </t>
  </si>
  <si>
    <t xml:space="preserve">Піщанський районний суд </t>
  </si>
  <si>
    <t xml:space="preserve">Погребищенський районний суд </t>
  </si>
  <si>
    <t xml:space="preserve">Теплицький районний суд </t>
  </si>
  <si>
    <t xml:space="preserve">Тиврівський районний суд </t>
  </si>
  <si>
    <t xml:space="preserve">Томашпільський районний суд </t>
  </si>
  <si>
    <t xml:space="preserve">Тростянецький районний суд </t>
  </si>
  <si>
    <t xml:space="preserve">Тульчинський районний суд </t>
  </si>
  <si>
    <t>Хмільницький міськрайонний суд</t>
  </si>
  <si>
    <t xml:space="preserve">Чернівецький районний суд </t>
  </si>
  <si>
    <t xml:space="preserve">Чечельницький районний суд </t>
  </si>
  <si>
    <t xml:space="preserve">Шаргородський районний суд </t>
  </si>
  <si>
    <t xml:space="preserve">Ямпільський районний суд </t>
  </si>
  <si>
    <t>Зведена інформація про склад суддів та працівників загальних апеляційних судів України</t>
  </si>
  <si>
    <t>Зведена інформація про склад суддів та працівників окружних адміністративних судів України</t>
  </si>
  <si>
    <t>Зведена інформація про склад суддів та працівників місцевих господарських судів України</t>
  </si>
  <si>
    <t xml:space="preserve">Голосіївський районний суд      </t>
  </si>
  <si>
    <t xml:space="preserve">Дарницький районний суд </t>
  </si>
  <si>
    <t xml:space="preserve">Деснянський районний суд </t>
  </si>
  <si>
    <t xml:space="preserve">Дніпровський районний суд     </t>
  </si>
  <si>
    <t xml:space="preserve">Оболонський районний суд </t>
  </si>
  <si>
    <t xml:space="preserve">Печерський районний суд </t>
  </si>
  <si>
    <t xml:space="preserve">Подільський районний суд </t>
  </si>
  <si>
    <t xml:space="preserve">Святошинський районний суд </t>
  </si>
  <si>
    <t xml:space="preserve">Солом`янський районний суд   </t>
  </si>
  <si>
    <t xml:space="preserve">Шевченківський районний суд </t>
  </si>
  <si>
    <t>Зведена інформація про склад суддів та працівників місцевих загальних  судів України</t>
  </si>
  <si>
    <t>Місцеві загальні  суди</t>
  </si>
  <si>
    <t>АР Крим</t>
  </si>
  <si>
    <t>Вінницька</t>
  </si>
  <si>
    <t>Волинська</t>
  </si>
  <si>
    <t>Дніпровська</t>
  </si>
  <si>
    <t>Донецька</t>
  </si>
  <si>
    <t>Житомирська</t>
  </si>
  <si>
    <t>Закарпатська</t>
  </si>
  <si>
    <t>Запорізька</t>
  </si>
  <si>
    <t>І.-Франківська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</si>
  <si>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</si>
  <si>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</si>
  <si>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</si>
  <si>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</si>
  <si>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</si>
  <si>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</si>
  <si>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</si>
  <si>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</si>
  <si>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</si>
  <si>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</si>
  <si>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</si>
  <si>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</si>
  <si>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</si>
  <si>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</si>
  <si>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</si>
  <si>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</si>
  <si>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Відряджен</t>
  </si>
  <si>
    <t>Вибули з</t>
  </si>
  <si>
    <t>Прибули до</t>
  </si>
  <si>
    <t>Баглійський районний м. Дніпродзержинська</t>
  </si>
  <si>
    <t>Заводський районний м. Дніпродзержинська</t>
  </si>
  <si>
    <t>Дніпровський районний м. Дніпродзержинська</t>
  </si>
  <si>
    <t>Амур-Нижньодніпровський м. Дніпропетровська</t>
  </si>
  <si>
    <t>Бабушкінський районний м. Дніпропетровська</t>
  </si>
  <si>
    <t>Жовтневий районний м. Дніпропетровська</t>
  </si>
  <si>
    <t>Індустріальний районний м. Дніпропетровська</t>
  </si>
  <si>
    <t>Кіровський районний м. Дніпропетровська</t>
  </si>
  <si>
    <t>Красногвардійський районний м. Дніпропетровська</t>
  </si>
  <si>
    <t>Ленінський районний м. Дніпропетровська</t>
  </si>
  <si>
    <t>Самарський районний м. Дніпропетровська</t>
  </si>
  <si>
    <t>Дзержинський районний м. Кривого Рогу</t>
  </si>
  <si>
    <t>Довгинцівський районний м. Кривого Рогу</t>
  </si>
  <si>
    <t>Жовтневий районний м. Кривого Рогу</t>
  </si>
  <si>
    <t>Інгулецький районний м. Кривого Рогу</t>
  </si>
  <si>
    <t>Саксаганський районний м. Кривого Рогу</t>
  </si>
  <si>
    <t>Тернівський районний м. Кривого Рогу</t>
  </si>
  <si>
    <t>Центрально-Міський районний м. Кривого Рогу</t>
  </si>
  <si>
    <t>м. Житомир</t>
  </si>
  <si>
    <t>м. Кіровоград</t>
  </si>
  <si>
    <t>Кіровський районний суд м. Кіровограда</t>
  </si>
  <si>
    <t>Ленінський районний суд м. Кіровограда</t>
  </si>
  <si>
    <t>м. Миколаїв</t>
  </si>
  <si>
    <t>Заводський районний суд м. Миколаєва</t>
  </si>
  <si>
    <t>Корабельний районний суд м. Миколаєва</t>
  </si>
  <si>
    <t>Ленінський районний суд м. Миколаєва</t>
  </si>
  <si>
    <t>Центральний районний суд м. Миколаєва</t>
  </si>
  <si>
    <t>м. Суми</t>
  </si>
  <si>
    <t>Зарічний районний суд  м. Суми</t>
  </si>
  <si>
    <t>Ковпаківський районний суд  м. Суми</t>
  </si>
  <si>
    <t>м. Харків</t>
  </si>
  <si>
    <t>Дзержинський  районний   м. Харкова</t>
  </si>
  <si>
    <t>Жовтневий районний   м. Харкова</t>
  </si>
  <si>
    <t>Київський районний   м. Харкова</t>
  </si>
  <si>
    <t>Комінтернівський районний   м. Харкова</t>
  </si>
  <si>
    <t>Ленінський районний   м. Харкова</t>
  </si>
  <si>
    <t>Московський районний   м. Харкова</t>
  </si>
  <si>
    <t>Орджонікідзевський районний   м. Харкова</t>
  </si>
  <si>
    <t>Фрунзенський районний  м. Харкова</t>
  </si>
  <si>
    <t>Червонозаводський районний  м. Харкова</t>
  </si>
  <si>
    <t>м. Черкаси</t>
  </si>
  <si>
    <t>м. Чернівці</t>
  </si>
  <si>
    <t>Першотравневий районний суд м. Чернівців</t>
  </si>
  <si>
    <t>Садгірський районний суд м. Чернівців</t>
  </si>
  <si>
    <t>Шевченківський районний суд м. Чернівців</t>
  </si>
  <si>
    <t>м. Чернігів</t>
  </si>
  <si>
    <t>Штатна та фактична кількість суддів та працівників апаратів місцевих судів</t>
  </si>
  <si>
    <t>Відрядженні</t>
  </si>
  <si>
    <t>на 01.03.2018</t>
  </si>
  <si>
    <t>станом на 01.03.2018</t>
  </si>
  <si>
    <t>??????</t>
  </si>
  <si>
    <t>станом на 01.01.2018</t>
  </si>
  <si>
    <t>У т.ч. прикріплені</t>
  </si>
  <si>
    <t>Суди:</t>
  </si>
  <si>
    <t>ВССУ</t>
  </si>
  <si>
    <t>ВАСУ</t>
  </si>
  <si>
    <t>ВГСУ</t>
  </si>
  <si>
    <t>дата складення</t>
  </si>
  <si>
    <t xml:space="preserve">Всього працюючих  </t>
  </si>
  <si>
    <t>З них жінок</t>
  </si>
  <si>
    <t>Всього працюючих</t>
  </si>
  <si>
    <t xml:space="preserve">заступник начальника відділу </t>
  </si>
  <si>
    <t xml:space="preserve">провідний спеціаліст </t>
  </si>
  <si>
    <t xml:space="preserve">завідувач сектору </t>
  </si>
  <si>
    <t>спеціаліст</t>
  </si>
  <si>
    <t>Зведена інформація про гендерний склад працівників ДСА  України та територіальних управлінь ДСА  України  станом на__________</t>
  </si>
  <si>
    <t xml:space="preserve">Територіальні управління Державної судової адміністрації України </t>
  </si>
  <si>
    <t>Голова</t>
  </si>
  <si>
    <t xml:space="preserve">Заступник Голови </t>
  </si>
  <si>
    <t>Радник Голови</t>
  </si>
  <si>
    <t>Державна судова адміністрація України</t>
  </si>
  <si>
    <t xml:space="preserve">Працівники, які виконують функції з обслуговування </t>
  </si>
  <si>
    <t>Спеціалісти (державні службовці)</t>
  </si>
  <si>
    <t xml:space="preserve">Керівники відділівта їх заступники, </t>
  </si>
  <si>
    <t xml:space="preserve">Керівники структурних підрозділів, їх заступники </t>
  </si>
  <si>
    <t>Начальник територіального управління</t>
  </si>
  <si>
    <t xml:space="preserve">Заступник начальника територіального управління </t>
  </si>
  <si>
    <t>Додаток 2</t>
  </si>
  <si>
    <t xml:space="preserve">до наказу ДСА України </t>
  </si>
  <si>
    <t>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</si>
</sst>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0\ &quot;к.&quot;_-;\-* #,##0.00\ &quot;к.&quot;_-;_-* &quot;-&quot;??\ &quot;к.&quot;_-;_-@_-"/>
    <numFmt numFmtId="166" formatCode="_-* #,##0.00_₴_-;\-* #,##0.00_₴_-;_-* &quot;-&quot;??_₴_-;_-@_-"/>
  </numFmts>
  <fonts count="9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Arial Cyr"/>
      <charset val="204"/>
    </font>
    <font>
      <b/>
      <sz val="14"/>
      <name val="Times New Roman"/>
      <family val="1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sz val="16"/>
      <name val="Times New Roman"/>
      <family val="1"/>
      <charset val="204"/>
    </font>
    <font>
      <sz val="16"/>
      <name val="Times New Roman"/>
      <family val="1"/>
    </font>
    <font>
      <sz val="16"/>
      <name val="Arial Cyr"/>
      <charset val="204"/>
    </font>
    <font>
      <b/>
      <sz val="16"/>
      <name val="Times New Roman"/>
      <family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9"/>
      <name val="Times New Roman"/>
      <family val="1"/>
    </font>
    <font>
      <sz val="9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20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8"/>
      <name val="Arial Cyr"/>
      <charset val="204"/>
    </font>
    <font>
      <sz val="20"/>
      <color indexed="8"/>
      <name val="Times New Roman"/>
      <family val="1"/>
      <charset val="204"/>
    </font>
    <font>
      <sz val="20"/>
      <name val="Arial Cyr"/>
      <charset val="204"/>
    </font>
    <font>
      <sz val="20"/>
      <color rgb="FF000000"/>
      <name val="Times New Roman"/>
      <family val="1"/>
      <charset val="204"/>
    </font>
    <font>
      <b/>
      <sz val="20"/>
      <name val="Times New Roman"/>
      <family val="1"/>
    </font>
    <font>
      <sz val="20"/>
      <name val="Times New Roman"/>
      <family val="1"/>
    </font>
    <font>
      <i/>
      <sz val="12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</font>
    <font>
      <sz val="20"/>
      <color rgb="FFFF0000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sz val="11"/>
      <color indexed="8"/>
      <name val="Arial"/>
      <family val="2"/>
      <charset val="204"/>
    </font>
    <font>
      <sz val="10"/>
      <color indexed="8"/>
      <name val="Arial Cyr1"/>
      <charset val="204"/>
    </font>
    <font>
      <b/>
      <sz val="18"/>
      <color indexed="56"/>
      <name val="Cambria"/>
      <family val="1"/>
      <charset val="204"/>
    </font>
    <font>
      <sz val="10"/>
      <color indexed="8"/>
      <name val="Arial Cyr"/>
      <family val="2"/>
      <charset val="204"/>
    </font>
    <font>
      <sz val="10"/>
      <color indexed="8"/>
      <name val="Arial"/>
      <family val="2"/>
      <charset val="204"/>
    </font>
    <font>
      <i/>
      <sz val="11"/>
      <color indexed="54"/>
      <name val="Calibri"/>
      <family val="2"/>
      <charset val="204"/>
    </font>
    <font>
      <sz val="10"/>
      <name val="Mang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20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4"/>
      <color theme="1"/>
      <name val="Calibri"/>
      <family val="2"/>
      <charset val="204"/>
      <scheme val="minor"/>
    </font>
  </fonts>
  <fills count="6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80E81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rgb="FFFFFF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66FF33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19"/>
      </patternFill>
    </fill>
    <fill>
      <patternFill patternType="solid">
        <fgColor indexed="44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50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11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hair">
        <color indexed="30"/>
      </bottom>
      <diagonal/>
    </border>
    <border>
      <left/>
      <right/>
      <top style="hair">
        <color indexed="62"/>
      </top>
      <bottom style="double">
        <color indexed="6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2">
    <xf numFmtId="0" fontId="0" fillId="0" borderId="0"/>
    <xf numFmtId="0" fontId="1" fillId="0" borderId="0"/>
    <xf numFmtId="0" fontId="1" fillId="0" borderId="0"/>
    <xf numFmtId="0" fontId="50" fillId="0" borderId="0"/>
    <xf numFmtId="0" fontId="52" fillId="9" borderId="0" applyNumberFormat="0" applyBorder="0" applyAlignment="0" applyProtection="0"/>
    <xf numFmtId="0" fontId="52" fillId="0" borderId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13" borderId="0" applyNumberFormat="0" applyBorder="0" applyAlignment="0" applyProtection="0"/>
    <xf numFmtId="0" fontId="52" fillId="12" borderId="0" applyNumberFormat="0" applyBorder="0" applyAlignment="0" applyProtection="0"/>
    <xf numFmtId="0" fontId="52" fillId="18" borderId="0" applyNumberFormat="0" applyBorder="0" applyAlignment="0" applyProtection="0"/>
    <xf numFmtId="0" fontId="5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19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22" borderId="0" applyNumberFormat="0" applyBorder="0" applyAlignment="0" applyProtection="0"/>
    <xf numFmtId="0" fontId="53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14" borderId="0" applyNumberFormat="0" applyBorder="0" applyAlignment="0" applyProtection="0"/>
    <xf numFmtId="0" fontId="53" fillId="22" borderId="0" applyNumberFormat="0" applyBorder="0" applyAlignment="0" applyProtection="0"/>
    <xf numFmtId="0" fontId="53" fillId="26" borderId="0" applyNumberFormat="0" applyBorder="0" applyAlignment="0" applyProtection="0"/>
    <xf numFmtId="0" fontId="54" fillId="17" borderId="19" applyNumberFormat="0" applyAlignment="0" applyProtection="0"/>
    <xf numFmtId="0" fontId="55" fillId="27" borderId="20" applyNumberFormat="0" applyAlignment="0" applyProtection="0"/>
    <xf numFmtId="0" fontId="56" fillId="27" borderId="19" applyNumberFormat="0" applyAlignment="0" applyProtection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0" fontId="59" fillId="0" borderId="23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24" applyNumberFormat="0" applyFill="0" applyAlignment="0" applyProtection="0"/>
    <xf numFmtId="0" fontId="61" fillId="28" borderId="25" applyNumberFormat="0" applyAlignment="0" applyProtection="0"/>
    <xf numFmtId="0" fontId="62" fillId="0" borderId="0" applyNumberFormat="0" applyFill="0" applyBorder="0" applyAlignment="0" applyProtection="0"/>
    <xf numFmtId="0" fontId="63" fillId="29" borderId="0" applyNumberFormat="0" applyBorder="0" applyAlignment="0" applyProtection="0"/>
    <xf numFmtId="0" fontId="64" fillId="10" borderId="0" applyNumberFormat="0" applyBorder="0" applyAlignment="0" applyProtection="0"/>
    <xf numFmtId="0" fontId="65" fillId="0" borderId="0" applyNumberFormat="0" applyFill="0" applyBorder="0" applyAlignment="0" applyProtection="0"/>
    <xf numFmtId="0" fontId="52" fillId="30" borderId="26" applyNumberFormat="0" applyFont="0" applyAlignment="0" applyProtection="0"/>
    <xf numFmtId="0" fontId="66" fillId="0" borderId="27" applyNumberFormat="0" applyFill="0" applyAlignment="0" applyProtection="0"/>
    <xf numFmtId="0" fontId="67" fillId="0" borderId="0" applyNumberFormat="0" applyFill="0" applyBorder="0" applyAlignment="0" applyProtection="0"/>
    <xf numFmtId="0" fontId="68" fillId="11" borderId="0" applyNumberFormat="0" applyBorder="0" applyAlignment="0" applyProtection="0"/>
    <xf numFmtId="0" fontId="69" fillId="0" borderId="0"/>
    <xf numFmtId="0" fontId="51" fillId="0" borderId="0"/>
    <xf numFmtId="0" fontId="69" fillId="0" borderId="0"/>
    <xf numFmtId="0" fontId="52" fillId="0" borderId="0"/>
    <xf numFmtId="0" fontId="70" fillId="0" borderId="0" applyNumberFormat="0" applyFill="0" applyBorder="0" applyAlignment="0" applyProtection="0"/>
    <xf numFmtId="0" fontId="52" fillId="0" borderId="0"/>
    <xf numFmtId="0" fontId="69" fillId="0" borderId="0"/>
    <xf numFmtId="0" fontId="52" fillId="42" borderId="0" applyBorder="0" applyProtection="0"/>
    <xf numFmtId="0" fontId="52" fillId="39" borderId="0" applyBorder="0" applyProtection="0"/>
    <xf numFmtId="0" fontId="52" fillId="41" borderId="0" applyBorder="0" applyProtection="0"/>
    <xf numFmtId="0" fontId="52" fillId="37" borderId="0" applyBorder="0" applyProtection="0"/>
    <xf numFmtId="0" fontId="52" fillId="36" borderId="0" applyBorder="0" applyProtection="0"/>
    <xf numFmtId="0" fontId="91" fillId="0" borderId="0" applyBorder="0" applyProtection="0"/>
    <xf numFmtId="0" fontId="52" fillId="0" borderId="0" applyBorder="0" applyProtection="0"/>
    <xf numFmtId="0" fontId="91" fillId="0" borderId="0" applyBorder="0" applyProtection="0"/>
    <xf numFmtId="0" fontId="88" fillId="0" borderId="0" applyBorder="0" applyProtection="0"/>
    <xf numFmtId="0" fontId="90" fillId="0" borderId="0" applyBorder="0" applyProtection="0"/>
    <xf numFmtId="0" fontId="88" fillId="0" borderId="0" applyBorder="0" applyProtection="0"/>
    <xf numFmtId="0" fontId="90" fillId="0" borderId="0" applyBorder="0" applyProtection="0"/>
    <xf numFmtId="0" fontId="63" fillId="55" borderId="0" applyBorder="0" applyProtection="0"/>
    <xf numFmtId="0" fontId="89" fillId="0" borderId="0" applyBorder="0" applyProtection="0"/>
    <xf numFmtId="0" fontId="61" fillId="54" borderId="25" applyProtection="0"/>
    <xf numFmtId="0" fontId="60" fillId="0" borderId="38" applyProtection="0"/>
    <xf numFmtId="0" fontId="59" fillId="0" borderId="0" applyBorder="0" applyProtection="0"/>
    <xf numFmtId="0" fontId="59" fillId="0" borderId="37" applyProtection="0"/>
    <xf numFmtId="0" fontId="58" fillId="0" borderId="36" applyProtection="0"/>
    <xf numFmtId="0" fontId="57" fillId="0" borderId="35" applyProtection="0"/>
    <xf numFmtId="0" fontId="56" fillId="53" borderId="33" applyProtection="0"/>
    <xf numFmtId="0" fontId="55" fillId="53" borderId="34" applyProtection="0"/>
    <xf numFmtId="0" fontId="53" fillId="47" borderId="0" applyBorder="0" applyProtection="0"/>
    <xf numFmtId="0" fontId="53" fillId="46" borderId="0" applyBorder="0" applyProtection="0"/>
    <xf numFmtId="0" fontId="53" fillId="51" borderId="0" applyBorder="0" applyProtection="0"/>
    <xf numFmtId="0" fontId="53" fillId="50" borderId="0" applyBorder="0" applyProtection="0"/>
    <xf numFmtId="0" fontId="53" fillId="49" borderId="0" applyBorder="0" applyProtection="0"/>
    <xf numFmtId="0" fontId="88" fillId="0" borderId="0" applyBorder="0" applyProtection="0"/>
    <xf numFmtId="0" fontId="92" fillId="0" borderId="0" applyBorder="0" applyProtection="0"/>
    <xf numFmtId="0" fontId="53" fillId="48" borderId="0" applyBorder="0" applyProtection="0"/>
    <xf numFmtId="0" fontId="53" fillId="47" borderId="0" applyBorder="0" applyProtection="0"/>
    <xf numFmtId="0" fontId="53" fillId="46" borderId="0" applyBorder="0" applyProtection="0"/>
    <xf numFmtId="0" fontId="53" fillId="43" borderId="0" applyBorder="0" applyProtection="0"/>
    <xf numFmtId="0" fontId="53" fillId="42" borderId="0" applyBorder="0" applyProtection="0"/>
    <xf numFmtId="0" fontId="53" fillId="45" borderId="0" applyBorder="0" applyProtection="0"/>
    <xf numFmtId="0" fontId="52" fillId="44" borderId="0" applyBorder="0" applyProtection="0"/>
    <xf numFmtId="0" fontId="52" fillId="41" borderId="0" applyBorder="0" applyProtection="0"/>
    <xf numFmtId="0" fontId="52" fillId="38" borderId="0" applyBorder="0" applyProtection="0"/>
    <xf numFmtId="0" fontId="52" fillId="43" borderId="0" applyBorder="0" applyProtection="0"/>
    <xf numFmtId="0" fontId="87" fillId="0" borderId="0"/>
    <xf numFmtId="0" fontId="52" fillId="38" borderId="0" applyBorder="0" applyProtection="0"/>
    <xf numFmtId="0" fontId="50" fillId="0" borderId="0"/>
    <xf numFmtId="0" fontId="52" fillId="40" borderId="0" applyBorder="0" applyProtection="0"/>
    <xf numFmtId="0" fontId="54" fillId="40" borderId="33" applyProtection="0"/>
    <xf numFmtId="0" fontId="52" fillId="35" borderId="0" applyBorder="0" applyProtection="0"/>
    <xf numFmtId="0" fontId="53" fillId="52" borderId="0" applyBorder="0" applyProtection="0"/>
    <xf numFmtId="0" fontId="64" fillId="36" borderId="0" applyBorder="0" applyProtection="0"/>
    <xf numFmtId="0" fontId="65" fillId="0" borderId="0" applyBorder="0" applyProtection="0"/>
    <xf numFmtId="0" fontId="87" fillId="56" borderId="39" applyProtection="0"/>
    <xf numFmtId="0" fontId="66" fillId="0" borderId="27" applyProtection="0"/>
    <xf numFmtId="0" fontId="67" fillId="0" borderId="0" applyBorder="0" applyProtection="0"/>
    <xf numFmtId="0" fontId="68" fillId="37" borderId="0" applyBorder="0" applyProtection="0"/>
    <xf numFmtId="0" fontId="52" fillId="35" borderId="0" applyNumberFormat="0" applyBorder="0" applyAlignment="0" applyProtection="0"/>
    <xf numFmtId="0" fontId="52" fillId="36" borderId="0" applyNumberFormat="0" applyBorder="0" applyAlignment="0" applyProtection="0"/>
    <xf numFmtId="0" fontId="52" fillId="41" borderId="0" applyNumberFormat="0" applyBorder="0" applyAlignment="0" applyProtection="0"/>
    <xf numFmtId="0" fontId="53" fillId="45" borderId="0" applyNumberFormat="0" applyBorder="0" applyAlignment="0" applyProtection="0"/>
    <xf numFmtId="0" fontId="56" fillId="60" borderId="19" applyNumberFormat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59" borderId="0" applyNumberFormat="0" applyBorder="0" applyAlignment="0" applyProtection="0"/>
    <xf numFmtId="0" fontId="52" fillId="57" borderId="0" applyNumberFormat="0" applyBorder="0" applyAlignment="0" applyProtection="0"/>
    <xf numFmtId="0" fontId="53" fillId="42" borderId="0" applyNumberFormat="0" applyBorder="0" applyAlignment="0" applyProtection="0"/>
    <xf numFmtId="0" fontId="92" fillId="0" borderId="0" applyNumberFormat="0" applyFill="0" applyBorder="0" applyAlignment="0" applyProtection="0"/>
    <xf numFmtId="0" fontId="53" fillId="49" borderId="0" applyNumberFormat="0" applyBorder="0" applyAlignment="0" applyProtection="0"/>
    <xf numFmtId="0" fontId="53" fillId="50" borderId="0" applyNumberFormat="0" applyBorder="0" applyAlignment="0" applyProtection="0"/>
    <xf numFmtId="0" fontId="53" fillId="51" borderId="0" applyNumberFormat="0" applyBorder="0" applyAlignment="0" applyProtection="0"/>
    <xf numFmtId="0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52" borderId="0" applyNumberFormat="0" applyBorder="0" applyAlignment="0" applyProtection="0"/>
    <xf numFmtId="0" fontId="54" fillId="58" borderId="19" applyNumberFormat="0" applyAlignment="0" applyProtection="0"/>
    <xf numFmtId="0" fontId="55" fillId="60" borderId="20" applyNumberFormat="0" applyAlignment="0" applyProtection="0"/>
    <xf numFmtId="0" fontId="61" fillId="54" borderId="25" applyNumberFormat="0" applyAlignment="0" applyProtection="0"/>
    <xf numFmtId="0" fontId="64" fillId="36" borderId="0" applyNumberFormat="0" applyBorder="0" applyAlignment="0" applyProtection="0"/>
    <xf numFmtId="0" fontId="53" fillId="48" borderId="0" applyNumberFormat="0" applyBorder="0" applyAlignment="0" applyProtection="0"/>
    <xf numFmtId="0" fontId="52" fillId="39" borderId="0" applyNumberFormat="0" applyBorder="0" applyAlignment="0" applyProtection="0"/>
    <xf numFmtId="0" fontId="52" fillId="37" borderId="0" applyNumberFormat="0" applyBorder="0" applyAlignment="0" applyProtection="0"/>
    <xf numFmtId="0" fontId="52" fillId="58" borderId="0" applyNumberFormat="0" applyBorder="0" applyAlignment="0" applyProtection="0"/>
    <xf numFmtId="0" fontId="53" fillId="47" borderId="0" applyNumberFormat="0" applyBorder="0" applyAlignment="0" applyProtection="0"/>
    <xf numFmtId="0" fontId="52" fillId="44" borderId="0" applyNumberFormat="0" applyBorder="0" applyAlignment="0" applyProtection="0"/>
    <xf numFmtId="0" fontId="53" fillId="59" borderId="0" applyNumberFormat="0" applyBorder="0" applyAlignment="0" applyProtection="0"/>
    <xf numFmtId="0" fontId="93" fillId="56" borderId="26" applyNumberFormat="0" applyAlignment="0" applyProtection="0"/>
    <xf numFmtId="0" fontId="52" fillId="57" borderId="0" applyNumberFormat="0" applyBorder="0" applyAlignment="0" applyProtection="0"/>
    <xf numFmtId="0" fontId="53" fillId="46" borderId="0" applyNumberFormat="0" applyBorder="0" applyAlignment="0" applyProtection="0"/>
    <xf numFmtId="0" fontId="63" fillId="55" borderId="0" applyNumberFormat="0" applyBorder="0" applyAlignment="0" applyProtection="0"/>
    <xf numFmtId="0" fontId="68" fillId="37" borderId="0" applyNumberFormat="0" applyBorder="0" applyAlignment="0" applyProtection="0"/>
    <xf numFmtId="165" fontId="1" fillId="0" borderId="0" applyFont="0" applyFill="0" applyBorder="0" applyAlignment="0" applyProtection="0"/>
    <xf numFmtId="0" fontId="96" fillId="0" borderId="0"/>
    <xf numFmtId="166" fontId="94" fillId="0" borderId="0" applyFont="0" applyFill="0" applyBorder="0" applyAlignment="0" applyProtection="0"/>
    <xf numFmtId="0" fontId="97" fillId="0" borderId="0" applyBorder="0" applyProtection="0"/>
  </cellStyleXfs>
  <cellXfs count="828">
    <xf numFmtId="0" fontId="0" fillId="0" borderId="0" xfId="0"/>
    <xf numFmtId="0" fontId="0" fillId="0" borderId="0" xfId="0"/>
    <xf numFmtId="0" fontId="4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0" applyFont="1"/>
    <xf numFmtId="0" fontId="6" fillId="0" borderId="0" xfId="0" applyFont="1" applyFill="1" applyAlignment="1">
      <alignment vertical="center"/>
    </xf>
    <xf numFmtId="0" fontId="0" fillId="0" borderId="0" xfId="0" applyAlignment="1"/>
    <xf numFmtId="0" fontId="30" fillId="0" borderId="0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 vertical="center" wrapText="1"/>
    </xf>
    <xf numFmtId="0" fontId="24" fillId="0" borderId="0" xfId="2" applyFont="1" applyFill="1" applyBorder="1" applyAlignment="1">
      <alignment horizontal="center" vertical="center"/>
    </xf>
    <xf numFmtId="0" fontId="18" fillId="0" borderId="0" xfId="0" applyFont="1" applyFill="1" applyBorder="1"/>
    <xf numFmtId="0" fontId="28" fillId="0" borderId="0" xfId="0" applyFont="1" applyFill="1" applyBorder="1" applyAlignment="1">
      <alignment vertical="center"/>
    </xf>
    <xf numFmtId="0" fontId="2" fillId="0" borderId="0" xfId="2" applyFont="1" applyFill="1" applyBorder="1" applyAlignment="1">
      <alignment horizontal="center" vertical="center" wrapText="1"/>
    </xf>
    <xf numFmtId="1" fontId="24" fillId="0" borderId="0" xfId="0" applyNumberFormat="1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center"/>
    </xf>
    <xf numFmtId="164" fontId="27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2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30" fillId="0" borderId="0" xfId="2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24" fillId="5" borderId="1" xfId="2" applyFont="1" applyFill="1" applyBorder="1" applyAlignment="1">
      <alignment horizontal="center" vertical="center" wrapText="1"/>
    </xf>
    <xf numFmtId="0" fontId="24" fillId="5" borderId="1" xfId="2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3" fillId="0" borderId="0" xfId="2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top"/>
    </xf>
    <xf numFmtId="0" fontId="30" fillId="0" borderId="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35" fillId="0" borderId="0" xfId="2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left" vertical="center" wrapText="1"/>
    </xf>
    <xf numFmtId="0" fontId="29" fillId="0" borderId="15" xfId="1" applyFont="1" applyFill="1" applyBorder="1" applyAlignment="1">
      <alignment horizontal="center" vertical="center" wrapText="1"/>
    </xf>
    <xf numFmtId="0" fontId="38" fillId="0" borderId="0" xfId="0" applyFont="1" applyFill="1" applyAlignment="1">
      <alignment vertical="center"/>
    </xf>
    <xf numFmtId="0" fontId="39" fillId="0" borderId="0" xfId="0" applyFont="1"/>
    <xf numFmtId="0" fontId="37" fillId="0" borderId="0" xfId="0" applyFont="1" applyFill="1" applyAlignment="1">
      <alignment vertical="center"/>
    </xf>
    <xf numFmtId="0" fontId="37" fillId="0" borderId="0" xfId="0" applyFont="1" applyFill="1" applyAlignment="1">
      <alignment horizontal="center" vertical="center"/>
    </xf>
    <xf numFmtId="0" fontId="29" fillId="0" borderId="0" xfId="2" applyFont="1" applyFill="1" applyBorder="1" applyAlignment="1">
      <alignment horizontal="center" vertical="center" wrapText="1"/>
    </xf>
    <xf numFmtId="164" fontId="29" fillId="0" borderId="0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0" xfId="0" applyFont="1" applyFill="1" applyAlignment="1">
      <alignment horizontal="left" vertical="center" wrapText="1"/>
    </xf>
    <xf numFmtId="0" fontId="37" fillId="0" borderId="0" xfId="0" applyFont="1" applyFill="1" applyAlignment="1">
      <alignment horizontal="center" vertical="center"/>
    </xf>
    <xf numFmtId="0" fontId="30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6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 shrinkToFit="1"/>
    </xf>
    <xf numFmtId="0" fontId="30" fillId="0" borderId="1" xfId="0" applyFont="1" applyFill="1" applyBorder="1" applyAlignment="1">
      <alignment horizontal="left" vertical="center" wrapText="1" shrinkToFit="1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 shrinkToFit="1"/>
    </xf>
    <xf numFmtId="0" fontId="36" fillId="0" borderId="1" xfId="0" applyFont="1" applyFill="1" applyBorder="1" applyAlignment="1">
      <alignment horizontal="center" vertical="center"/>
    </xf>
    <xf numFmtId="0" fontId="4" fillId="0" borderId="0" xfId="0" applyFont="1"/>
    <xf numFmtId="0" fontId="30" fillId="0" borderId="0" xfId="0" applyFont="1" applyFill="1" applyBorder="1" applyAlignment="1">
      <alignment vertical="center"/>
    </xf>
    <xf numFmtId="0" fontId="42" fillId="0" borderId="0" xfId="0" applyFont="1"/>
    <xf numFmtId="0" fontId="40" fillId="0" borderId="0" xfId="0" applyFont="1" applyFill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1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1" fontId="27" fillId="0" borderId="0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11" xfId="0" applyFont="1" applyFill="1" applyBorder="1" applyAlignment="1">
      <alignment vertical="center"/>
    </xf>
    <xf numFmtId="0" fontId="27" fillId="3" borderId="11" xfId="0" applyFont="1" applyFill="1" applyBorder="1" applyAlignment="1">
      <alignment horizontal="center" vertical="center"/>
    </xf>
    <xf numFmtId="0" fontId="30" fillId="0" borderId="7" xfId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/>
    <xf numFmtId="1" fontId="43" fillId="0" borderId="8" xfId="2" applyNumberFormat="1" applyFont="1" applyFill="1" applyBorder="1" applyAlignment="1">
      <alignment horizontal="center" vertical="center" wrapText="1"/>
    </xf>
    <xf numFmtId="0" fontId="47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27" fillId="0" borderId="1" xfId="2" applyFont="1" applyFill="1" applyBorder="1" applyAlignment="1">
      <alignment horizontal="center" vertical="center"/>
    </xf>
    <xf numFmtId="0" fontId="24" fillId="7" borderId="1" xfId="2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justify" vertical="center" wrapText="1"/>
    </xf>
    <xf numFmtId="0" fontId="48" fillId="0" borderId="1" xfId="2" applyFont="1" applyFill="1" applyBorder="1" applyAlignment="1">
      <alignment horizontal="center" vertical="center" wrapText="1"/>
    </xf>
    <xf numFmtId="0" fontId="48" fillId="3" borderId="1" xfId="2" applyFont="1" applyFill="1" applyBorder="1" applyAlignment="1">
      <alignment horizontal="center" vertical="center"/>
    </xf>
    <xf numFmtId="0" fontId="48" fillId="0" borderId="1" xfId="2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0" fillId="0" borderId="0" xfId="0"/>
    <xf numFmtId="0" fontId="35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4" fillId="0" borderId="1" xfId="51" applyFont="1" applyFill="1" applyBorder="1" applyAlignment="1">
      <alignment horizontal="left" vertical="center" wrapText="1"/>
    </xf>
    <xf numFmtId="0" fontId="24" fillId="6" borderId="1" xfId="2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vertical="center" wrapText="1"/>
    </xf>
    <xf numFmtId="0" fontId="24" fillId="0" borderId="1" xfId="2" applyFont="1" applyFill="1" applyBorder="1" applyAlignment="1">
      <alignment horizontal="left" vertical="center" wrapText="1"/>
    </xf>
    <xf numFmtId="0" fontId="24" fillId="0" borderId="1" xfId="0" applyFont="1" applyBorder="1" applyAlignment="1">
      <alignment wrapText="1"/>
    </xf>
    <xf numFmtId="0" fontId="24" fillId="0" borderId="1" xfId="0" applyFont="1" applyBorder="1" applyAlignment="1">
      <alignment horizontal="center" vertical="center"/>
    </xf>
    <xf numFmtId="1" fontId="27" fillId="0" borderId="1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6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24" fillId="0" borderId="1" xfId="0" applyFont="1" applyFill="1" applyBorder="1" applyAlignment="1">
      <alignment horizontal="center" vertical="center" wrapText="1"/>
    </xf>
    <xf numFmtId="164" fontId="24" fillId="0" borderId="1" xfId="2" applyNumberFormat="1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/>
    </xf>
    <xf numFmtId="0" fontId="24" fillId="5" borderId="11" xfId="2" applyFont="1" applyFill="1" applyBorder="1" applyAlignment="1">
      <alignment horizontal="center" vertical="center"/>
    </xf>
    <xf numFmtId="0" fontId="48" fillId="0" borderId="11" xfId="0" applyFont="1" applyFill="1" applyBorder="1" applyAlignment="1">
      <alignment horizontal="left" vertical="center"/>
    </xf>
    <xf numFmtId="0" fontId="48" fillId="0" borderId="1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47" fillId="0" borderId="0" xfId="0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47" fillId="0" borderId="0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wrapText="1"/>
    </xf>
    <xf numFmtId="0" fontId="24" fillId="0" borderId="0" xfId="0" applyFont="1" applyFill="1"/>
    <xf numFmtId="1" fontId="38" fillId="0" borderId="0" xfId="0" applyNumberFormat="1" applyFont="1" applyFill="1" applyAlignment="1">
      <alignment vertical="center"/>
    </xf>
    <xf numFmtId="0" fontId="30" fillId="32" borderId="1" xfId="0" applyFont="1" applyFill="1" applyBorder="1" applyAlignment="1">
      <alignment horizontal="center" vertical="center" wrapText="1"/>
    </xf>
    <xf numFmtId="1" fontId="43" fillId="32" borderId="8" xfId="2" applyNumberFormat="1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4" fillId="5" borderId="1" xfId="2" applyFont="1" applyFill="1" applyBorder="1" applyAlignment="1">
      <alignment horizontal="center" vertical="center"/>
    </xf>
    <xf numFmtId="164" fontId="34" fillId="5" borderId="1" xfId="2" applyNumberFormat="1" applyFont="1" applyFill="1" applyBorder="1" applyAlignment="1">
      <alignment horizontal="center" vertical="center"/>
    </xf>
    <xf numFmtId="164" fontId="34" fillId="5" borderId="1" xfId="0" applyNumberFormat="1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1" fontId="34" fillId="5" borderId="1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left" vertical="center" wrapText="1"/>
    </xf>
    <xf numFmtId="0" fontId="24" fillId="0" borderId="5" xfId="0" applyFont="1" applyFill="1" applyBorder="1"/>
    <xf numFmtId="0" fontId="24" fillId="0" borderId="5" xfId="0" applyFont="1" applyFill="1" applyBorder="1" applyAlignment="1">
      <alignment horizontal="fill" vertical="center" wrapText="1"/>
    </xf>
    <xf numFmtId="0" fontId="71" fillId="0" borderId="0" xfId="0" applyFont="1"/>
    <xf numFmtId="1" fontId="14" fillId="0" borderId="0" xfId="0" applyNumberFormat="1" applyFont="1" applyFill="1" applyBorder="1" applyAlignment="1">
      <alignment horizontal="center" vertical="center"/>
    </xf>
    <xf numFmtId="1" fontId="38" fillId="0" borderId="0" xfId="2" applyNumberFormat="1" applyFont="1" applyFill="1" applyBorder="1" applyAlignment="1">
      <alignment horizontal="center" vertical="center" wrapText="1"/>
    </xf>
    <xf numFmtId="0" fontId="30" fillId="32" borderId="11" xfId="0" applyFont="1" applyFill="1" applyBorder="1" applyAlignment="1">
      <alignment horizontal="center" vertical="center" wrapText="1"/>
    </xf>
    <xf numFmtId="0" fontId="24" fillId="31" borderId="1" xfId="50" applyFont="1" applyFill="1" applyBorder="1" applyAlignment="1">
      <alignment horizontal="center" vertical="center"/>
    </xf>
    <xf numFmtId="0" fontId="24" fillId="31" borderId="1" xfId="0" applyFont="1" applyFill="1" applyBorder="1" applyAlignment="1">
      <alignment horizontal="center" vertical="center"/>
    </xf>
    <xf numFmtId="0" fontId="71" fillId="0" borderId="0" xfId="0" applyFont="1" applyFill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164" fontId="24" fillId="5" borderId="1" xfId="0" applyNumberFormat="1" applyFont="1" applyFill="1" applyBorder="1" applyAlignment="1">
      <alignment horizontal="center" vertical="center"/>
    </xf>
    <xf numFmtId="0" fontId="48" fillId="0" borderId="1" xfId="0" applyFont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4" xfId="0" applyFont="1" applyBorder="1" applyAlignment="1">
      <alignment horizontal="justify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0" fontId="24" fillId="0" borderId="11" xfId="0" applyFont="1" applyBorder="1" applyAlignment="1">
      <alignment horizontal="center" vertical="center"/>
    </xf>
    <xf numFmtId="0" fontId="24" fillId="0" borderId="11" xfId="0" applyFont="1" applyFill="1" applyBorder="1" applyAlignment="1">
      <alignment horizontal="left" vertical="center" wrapText="1"/>
    </xf>
    <xf numFmtId="1" fontId="24" fillId="0" borderId="0" xfId="0" applyNumberFormat="1" applyFont="1" applyAlignment="1">
      <alignment horizontal="center" vertical="center"/>
    </xf>
    <xf numFmtId="0" fontId="73" fillId="0" borderId="0" xfId="0" applyFont="1"/>
    <xf numFmtId="0" fontId="27" fillId="0" borderId="11" xfId="0" applyFont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vertical="center" wrapText="1"/>
    </xf>
    <xf numFmtId="1" fontId="43" fillId="0" borderId="30" xfId="2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164" fontId="3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4" fillId="3" borderId="1" xfId="2" applyNumberFormat="1" applyFont="1" applyFill="1" applyBorder="1" applyAlignment="1">
      <alignment horizontal="center" vertical="center"/>
    </xf>
    <xf numFmtId="164" fontId="24" fillId="5" borderId="1" xfId="2" applyNumberFormat="1" applyFont="1" applyFill="1" applyBorder="1" applyAlignment="1">
      <alignment horizontal="center" vertical="center"/>
    </xf>
    <xf numFmtId="0" fontId="78" fillId="0" borderId="1" xfId="0" applyFont="1" applyFill="1" applyBorder="1" applyAlignment="1">
      <alignment horizontal="center" vertical="center" wrapText="1"/>
    </xf>
    <xf numFmtId="0" fontId="78" fillId="0" borderId="1" xfId="0" applyFont="1" applyFill="1" applyBorder="1" applyAlignment="1">
      <alignment horizontal="center" vertical="center"/>
    </xf>
    <xf numFmtId="0" fontId="79" fillId="33" borderId="1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left" vertical="center" wrapText="1"/>
    </xf>
    <xf numFmtId="0" fontId="77" fillId="0" borderId="5" xfId="0" applyFont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/>
    </xf>
    <xf numFmtId="0" fontId="47" fillId="0" borderId="29" xfId="2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3" borderId="2" xfId="2" applyFont="1" applyFill="1" applyBorder="1" applyAlignment="1">
      <alignment horizontal="center" vertical="center"/>
    </xf>
    <xf numFmtId="0" fontId="24" fillId="3" borderId="4" xfId="2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/>
    </xf>
    <xf numFmtId="0" fontId="35" fillId="0" borderId="1" xfId="0" applyFont="1" applyBorder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5" fillId="0" borderId="0" xfId="0" applyFont="1" applyBorder="1" applyAlignment="1">
      <alignment vertical="center"/>
    </xf>
    <xf numFmtId="0" fontId="0" fillId="0" borderId="0" xfId="0" applyFill="1"/>
    <xf numFmtId="0" fontId="24" fillId="34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4" fillId="5" borderId="11" xfId="0" applyFont="1" applyFill="1" applyBorder="1" applyAlignment="1">
      <alignment vertical="center"/>
    </xf>
    <xf numFmtId="0" fontId="34" fillId="5" borderId="1" xfId="2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16" fillId="0" borderId="0" xfId="0" applyFont="1"/>
    <xf numFmtId="0" fontId="18" fillId="0" borderId="0" xfId="0" applyFont="1"/>
    <xf numFmtId="0" fontId="20" fillId="0" borderId="0" xfId="0" applyFont="1"/>
    <xf numFmtId="0" fontId="16" fillId="0" borderId="0" xfId="0" applyFont="1" applyFill="1"/>
    <xf numFmtId="0" fontId="18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/>
    <xf numFmtId="0" fontId="0" fillId="2" borderId="0" xfId="0" applyFill="1"/>
    <xf numFmtId="0" fontId="2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8" fillId="0" borderId="0" xfId="0" applyFont="1" applyFill="1"/>
    <xf numFmtId="0" fontId="24" fillId="4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vertical="center"/>
    </xf>
    <xf numFmtId="0" fontId="8" fillId="2" borderId="0" xfId="0" applyFont="1" applyFill="1"/>
    <xf numFmtId="0" fontId="35" fillId="5" borderId="11" xfId="0" applyFont="1" applyFill="1" applyBorder="1" applyAlignment="1">
      <alignment vertical="center"/>
    </xf>
    <xf numFmtId="0" fontId="31" fillId="0" borderId="11" xfId="0" applyFont="1" applyFill="1" applyBorder="1" applyAlignment="1">
      <alignment horizontal="center" vertical="center" wrapText="1"/>
    </xf>
    <xf numFmtId="0" fontId="12" fillId="0" borderId="32" xfId="0" applyFont="1" applyFill="1" applyBorder="1"/>
    <xf numFmtId="0" fontId="12" fillId="0" borderId="0" xfId="0" applyFont="1" applyFill="1"/>
    <xf numFmtId="0" fontId="12" fillId="0" borderId="0" xfId="0" applyFont="1" applyFill="1" applyAlignment="1"/>
    <xf numFmtId="0" fontId="11" fillId="0" borderId="0" xfId="0" applyFont="1" applyFill="1" applyAlignment="1">
      <alignment wrapText="1"/>
    </xf>
    <xf numFmtId="0" fontId="11" fillId="0" borderId="0" xfId="0" applyFont="1" applyFill="1"/>
    <xf numFmtId="0" fontId="11" fillId="0" borderId="0" xfId="0" applyFont="1" applyFill="1" applyAlignment="1">
      <alignment horizontal="right" wrapText="1"/>
    </xf>
    <xf numFmtId="0" fontId="18" fillId="0" borderId="0" xfId="0" applyFont="1" applyFill="1"/>
    <xf numFmtId="0" fontId="21" fillId="0" borderId="0" xfId="0" applyFont="1" applyFill="1"/>
    <xf numFmtId="0" fontId="24" fillId="0" borderId="4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 shrinkToFit="1"/>
    </xf>
    <xf numFmtId="0" fontId="24" fillId="0" borderId="1" xfId="0" applyFont="1" applyBorder="1" applyAlignment="1">
      <alignment horizontal="left" vertical="center" shrinkToFit="1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/>
    </xf>
    <xf numFmtId="14" fontId="24" fillId="4" borderId="0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" fontId="24" fillId="5" borderId="1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75" fillId="0" borderId="32" xfId="0" applyFont="1" applyBorder="1" applyAlignment="1">
      <alignment vertical="center"/>
    </xf>
    <xf numFmtId="0" fontId="76" fillId="0" borderId="32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/>
    <xf numFmtId="0" fontId="19" fillId="0" borderId="0" xfId="0" applyFont="1"/>
    <xf numFmtId="0" fontId="35" fillId="5" borderId="11" xfId="0" applyFont="1" applyFill="1" applyBorder="1" applyAlignment="1">
      <alignment horizontal="left" vertical="center" wrapText="1"/>
    </xf>
    <xf numFmtId="0" fontId="24" fillId="5" borderId="11" xfId="0" applyFont="1" applyFill="1" applyBorder="1" applyAlignment="1">
      <alignment horizontal="left" vertical="center"/>
    </xf>
    <xf numFmtId="0" fontId="35" fillId="5" borderId="11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4" fillId="5" borderId="11" xfId="0" applyFont="1" applyFill="1" applyBorder="1" applyAlignment="1">
      <alignment vertical="center" wrapText="1"/>
    </xf>
    <xf numFmtId="1" fontId="27" fillId="0" borderId="1" xfId="0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24" fillId="2" borderId="11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35" fillId="2" borderId="11" xfId="0" applyFont="1" applyFill="1" applyBorder="1" applyAlignment="1">
      <alignment horizontal="left" vertical="center"/>
    </xf>
    <xf numFmtId="0" fontId="48" fillId="2" borderId="11" xfId="0" applyFont="1" applyFill="1" applyBorder="1" applyAlignment="1">
      <alignment horizontal="left" vertical="center"/>
    </xf>
    <xf numFmtId="0" fontId="48" fillId="6" borderId="11" xfId="0" applyFont="1" applyFill="1" applyBorder="1" applyAlignment="1">
      <alignment horizontal="left" vertical="center"/>
    </xf>
    <xf numFmtId="0" fontId="48" fillId="0" borderId="11" xfId="0" applyFont="1" applyFill="1" applyBorder="1"/>
    <xf numFmtId="0" fontId="48" fillId="6" borderId="11" xfId="0" applyFont="1" applyFill="1" applyBorder="1"/>
    <xf numFmtId="0" fontId="82" fillId="0" borderId="1" xfId="0" applyFont="1" applyFill="1" applyBorder="1" applyAlignment="1">
      <alignment horizontal="center" vertical="center" wrapText="1"/>
    </xf>
    <xf numFmtId="0" fontId="46" fillId="0" borderId="0" xfId="0" applyFont="1"/>
    <xf numFmtId="0" fontId="83" fillId="0" borderId="1" xfId="0" applyFont="1" applyFill="1" applyBorder="1" applyAlignment="1"/>
    <xf numFmtId="0" fontId="24" fillId="0" borderId="1" xfId="0" applyFont="1" applyBorder="1" applyAlignment="1">
      <alignment horizontal="left" vertical="center"/>
    </xf>
    <xf numFmtId="0" fontId="81" fillId="0" borderId="1" xfId="0" applyFont="1" applyFill="1" applyBorder="1" applyAlignment="1">
      <alignment horizontal="left" vertical="center" wrapText="1"/>
    </xf>
    <xf numFmtId="0" fontId="84" fillId="0" borderId="1" xfId="0" applyFont="1" applyFill="1" applyBorder="1" applyAlignment="1">
      <alignment horizontal="left" vertical="center" wrapText="1"/>
    </xf>
    <xf numFmtId="0" fontId="35" fillId="3" borderId="1" xfId="2" applyFont="1" applyFill="1" applyBorder="1" applyAlignment="1">
      <alignment horizontal="center" vertical="center"/>
    </xf>
    <xf numFmtId="0" fontId="81" fillId="0" borderId="1" xfId="0" applyFont="1" applyFill="1" applyBorder="1" applyAlignment="1">
      <alignment horizontal="justify" vertical="center" wrapText="1"/>
    </xf>
    <xf numFmtId="0" fontId="24" fillId="31" borderId="1" xfId="52" applyFont="1" applyFill="1" applyBorder="1" applyAlignment="1">
      <alignment horizontal="center" vertical="center"/>
    </xf>
    <xf numFmtId="0" fontId="24" fillId="0" borderId="1" xfId="0" applyFont="1" applyBorder="1" applyAlignment="1">
      <alignment vertical="top" wrapText="1"/>
    </xf>
    <xf numFmtId="0" fontId="24" fillId="0" borderId="1" xfId="0" applyFont="1" applyBorder="1" applyAlignment="1">
      <alignment horizontal="left" vertical="top" wrapText="1"/>
    </xf>
    <xf numFmtId="0" fontId="24" fillId="0" borderId="11" xfId="0" applyFont="1" applyBorder="1" applyAlignment="1">
      <alignment horizontal="left" vertical="top" wrapText="1"/>
    </xf>
    <xf numFmtId="1" fontId="27" fillId="0" borderId="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2" xfId="2" applyNumberFormat="1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85" fillId="0" borderId="1" xfId="0" applyFont="1" applyBorder="1" applyAlignment="1"/>
    <xf numFmtId="0" fontId="27" fillId="0" borderId="5" xfId="0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27" fillId="0" borderId="5" xfId="0" applyFont="1" applyFill="1" applyBorder="1"/>
    <xf numFmtId="0" fontId="43" fillId="0" borderId="11" xfId="0" applyFont="1" applyFill="1" applyBorder="1" applyAlignment="1">
      <alignment horizontal="left" vertical="center" wrapText="1"/>
    </xf>
    <xf numFmtId="0" fontId="85" fillId="0" borderId="1" xfId="0" applyFont="1" applyFill="1" applyBorder="1" applyAlignment="1"/>
    <xf numFmtId="0" fontId="24" fillId="0" borderId="2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1" fontId="27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1" fontId="27" fillId="0" borderId="1" xfId="0" applyNumberFormat="1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4" fillId="7" borderId="1" xfId="2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1" xfId="2" applyFont="1" applyFill="1" applyBorder="1" applyAlignment="1">
      <alignment horizontal="center" vertical="center"/>
    </xf>
    <xf numFmtId="0" fontId="24" fillId="7" borderId="1" xfId="2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4" xfId="2" applyFont="1" applyFill="1" applyBorder="1" applyAlignment="1">
      <alignment horizontal="center" vertical="center" wrapText="1"/>
    </xf>
    <xf numFmtId="0" fontId="24" fillId="7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7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3" borderId="1" xfId="2" applyFont="1" applyFill="1" applyBorder="1" applyAlignment="1">
      <alignment horizontal="center" vertical="center"/>
    </xf>
    <xf numFmtId="1" fontId="27" fillId="0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0" borderId="5" xfId="2" applyFont="1" applyFill="1" applyBorder="1" applyAlignment="1">
      <alignment horizontal="center" vertical="center" wrapText="1"/>
    </xf>
    <xf numFmtId="0" fontId="24" fillId="0" borderId="3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7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7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/>
    </xf>
    <xf numFmtId="0" fontId="24" fillId="7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1" fontId="27" fillId="0" borderId="4" xfId="0" applyNumberFormat="1" applyFont="1" applyFill="1" applyBorder="1" applyAlignment="1">
      <alignment horizontal="center" vertical="center"/>
    </xf>
    <xf numFmtId="1" fontId="24" fillId="0" borderId="1" xfId="2" applyNumberFormat="1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7" borderId="1" xfId="2" applyFont="1" applyFill="1" applyBorder="1" applyAlignment="1">
      <alignment horizontal="center" vertical="center"/>
    </xf>
    <xf numFmtId="0" fontId="24" fillId="7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7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NumberFormat="1" applyFont="1" applyFill="1" applyBorder="1" applyAlignment="1">
      <alignment horizontal="center" vertical="center" wrapText="1"/>
    </xf>
    <xf numFmtId="0" fontId="24" fillId="0" borderId="1" xfId="2" applyNumberFormat="1" applyFont="1" applyFill="1" applyBorder="1" applyAlignment="1">
      <alignment horizontal="center" vertical="center"/>
    </xf>
    <xf numFmtId="0" fontId="24" fillId="3" borderId="1" xfId="2" applyNumberFormat="1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3" borderId="1" xfId="2" applyFont="1" applyFill="1" applyBorder="1" applyAlignment="1">
      <alignment horizontal="center" vertical="center"/>
    </xf>
    <xf numFmtId="0" fontId="34" fillId="0" borderId="1" xfId="2" applyFont="1" applyFill="1" applyBorder="1" applyAlignment="1">
      <alignment horizontal="center" vertical="center" wrapText="1"/>
    </xf>
    <xf numFmtId="0" fontId="34" fillId="3" borderId="1" xfId="2" applyFont="1" applyFill="1" applyBorder="1" applyAlignment="1">
      <alignment horizontal="center" vertical="center"/>
    </xf>
    <xf numFmtId="0" fontId="34" fillId="0" borderId="1" xfId="2" applyFont="1" applyFill="1" applyBorder="1" applyAlignment="1">
      <alignment horizontal="center" vertical="center"/>
    </xf>
    <xf numFmtId="0" fontId="24" fillId="2" borderId="1" xfId="2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3" borderId="1" xfId="2" applyFont="1" applyFill="1" applyBorder="1" applyAlignment="1">
      <alignment horizontal="center" vertical="center"/>
    </xf>
    <xf numFmtId="0" fontId="24" fillId="7" borderId="1" xfId="2" applyFont="1" applyFill="1" applyBorder="1" applyAlignment="1">
      <alignment horizontal="center" vertical="center"/>
    </xf>
    <xf numFmtId="0" fontId="24" fillId="2" borderId="1" xfId="2" applyFont="1" applyFill="1" applyBorder="1" applyAlignment="1">
      <alignment horizontal="center" vertical="center"/>
    </xf>
    <xf numFmtId="0" fontId="82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24" fillId="61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3" borderId="1" xfId="2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1" fontId="27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7" fillId="0" borderId="1" xfId="2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48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1" fontId="27" fillId="0" borderId="1" xfId="0" applyNumberFormat="1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7" borderId="1" xfId="2" applyFont="1" applyFill="1" applyBorder="1" applyAlignment="1">
      <alignment horizontal="center" vertical="center"/>
    </xf>
    <xf numFmtId="0" fontId="24" fillId="0" borderId="1" xfId="5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1" fontId="27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80" fillId="0" borderId="1" xfId="0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0" fontId="8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0" fillId="0" borderId="0" xfId="0"/>
    <xf numFmtId="0" fontId="11" fillId="0" borderId="0" xfId="2" applyFont="1" applyFill="1" applyBorder="1" applyAlignment="1">
      <alignment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5" borderId="11" xfId="2" applyFont="1" applyFill="1" applyBorder="1" applyAlignment="1">
      <alignment horizontal="center" vertical="center"/>
    </xf>
    <xf numFmtId="0" fontId="18" fillId="0" borderId="0" xfId="0" applyFont="1"/>
    <xf numFmtId="0" fontId="8" fillId="0" borderId="0" xfId="0" applyFont="1" applyFill="1"/>
    <xf numFmtId="0" fontId="12" fillId="0" borderId="11" xfId="0" applyFont="1" applyFill="1" applyBorder="1" applyAlignment="1">
      <alignment horizontal="center" vertical="center" wrapText="1"/>
    </xf>
    <xf numFmtId="0" fontId="76" fillId="0" borderId="32" xfId="0" applyFont="1" applyBorder="1" applyAlignment="1">
      <alignment vertical="center"/>
    </xf>
    <xf numFmtId="0" fontId="3" fillId="0" borderId="0" xfId="0" applyFont="1"/>
    <xf numFmtId="0" fontId="24" fillId="0" borderId="1" xfId="14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95" fillId="0" borderId="1" xfId="0" applyFont="1" applyFill="1" applyBorder="1" applyAlignment="1">
      <alignment horizontal="center" vertical="center"/>
    </xf>
    <xf numFmtId="1" fontId="24" fillId="0" borderId="4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24" fillId="7" borderId="1" xfId="2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wrapText="1"/>
    </xf>
    <xf numFmtId="0" fontId="27" fillId="0" borderId="1" xfId="2" applyFont="1" applyFill="1" applyBorder="1" applyAlignment="1">
      <alignment horizontal="center" vertical="center" wrapText="1"/>
    </xf>
    <xf numFmtId="0" fontId="24" fillId="7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3" borderId="1" xfId="2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35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center" vertical="center"/>
    </xf>
    <xf numFmtId="0" fontId="24" fillId="0" borderId="1" xfId="52" applyFont="1" applyBorder="1" applyAlignment="1">
      <alignment horizontal="center" vertical="center" wrapText="1"/>
    </xf>
    <xf numFmtId="0" fontId="24" fillId="0" borderId="1" xfId="52" applyFont="1" applyBorder="1" applyAlignment="1">
      <alignment horizontal="center" vertical="center"/>
    </xf>
    <xf numFmtId="0" fontId="35" fillId="3" borderId="1" xfId="2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4" fillId="2" borderId="1" xfId="2" applyFont="1" applyFill="1" applyBorder="1" applyAlignment="1">
      <alignment horizontal="center" vertical="center"/>
    </xf>
    <xf numFmtId="0" fontId="24" fillId="7" borderId="1" xfId="2" applyFont="1" applyFill="1" applyBorder="1" applyAlignment="1">
      <alignment horizontal="center" vertical="center"/>
    </xf>
    <xf numFmtId="0" fontId="24" fillId="0" borderId="1" xfId="50" applyFont="1" applyBorder="1" applyAlignment="1">
      <alignment horizontal="center" vertical="center"/>
    </xf>
    <xf numFmtId="0" fontId="48" fillId="0" borderId="1" xfId="2" applyFont="1" applyFill="1" applyBorder="1" applyAlignment="1">
      <alignment horizontal="center" vertical="center" wrapText="1"/>
    </xf>
    <xf numFmtId="0" fontId="48" fillId="3" borderId="1" xfId="2" applyFont="1" applyFill="1" applyBorder="1" applyAlignment="1">
      <alignment horizontal="center" vertical="center"/>
    </xf>
    <xf numFmtId="0" fontId="48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2" borderId="1" xfId="5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6" borderId="1" xfId="2" applyFont="1" applyFill="1" applyBorder="1" applyAlignment="1">
      <alignment horizontal="center" vertical="center"/>
    </xf>
    <xf numFmtId="0" fontId="24" fillId="33" borderId="1" xfId="0" applyFont="1" applyFill="1" applyBorder="1" applyAlignment="1">
      <alignment horizontal="center" vertical="center"/>
    </xf>
    <xf numFmtId="0" fontId="71" fillId="0" borderId="0" xfId="0" applyFont="1"/>
    <xf numFmtId="0" fontId="48" fillId="0" borderId="1" xfId="0" applyFont="1" applyBorder="1" applyAlignment="1">
      <alignment horizontal="left" vertical="center" wrapText="1"/>
    </xf>
    <xf numFmtId="0" fontId="73" fillId="0" borderId="0" xfId="0" applyFont="1"/>
    <xf numFmtId="0" fontId="48" fillId="0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justify" vertical="center" wrapText="1"/>
    </xf>
    <xf numFmtId="0" fontId="48" fillId="0" borderId="4" xfId="0" applyFont="1" applyBorder="1" applyAlignment="1">
      <alignment horizontal="justify" vertical="center" wrapText="1"/>
    </xf>
    <xf numFmtId="0" fontId="74" fillId="0" borderId="4" xfId="0" applyFont="1" applyBorder="1" applyAlignment="1">
      <alignment horizontal="justify" vertical="center" wrapText="1"/>
    </xf>
    <xf numFmtId="0" fontId="77" fillId="6" borderId="1" xfId="2" applyFont="1" applyFill="1" applyBorder="1" applyAlignment="1">
      <alignment horizontal="center" vertical="center"/>
    </xf>
    <xf numFmtId="0" fontId="35" fillId="2" borderId="1" xfId="2" applyFont="1" applyFill="1" applyBorder="1" applyAlignment="1">
      <alignment horizontal="center" vertical="center"/>
    </xf>
    <xf numFmtId="0" fontId="27" fillId="0" borderId="1" xfId="50" applyFont="1" applyBorder="1" applyAlignment="1">
      <alignment horizontal="center" vertical="center"/>
    </xf>
    <xf numFmtId="0" fontId="35" fillId="2" borderId="1" xfId="50" applyFont="1" applyFill="1" applyBorder="1" applyAlignment="1">
      <alignment horizontal="center" vertical="center"/>
    </xf>
    <xf numFmtId="0" fontId="27" fillId="0" borderId="4" xfId="0" applyFont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0" fontId="24" fillId="33" borderId="1" xfId="0" applyFont="1" applyFill="1" applyBorder="1" applyAlignment="1">
      <alignment horizontal="center" vertical="center" wrapText="1"/>
    </xf>
    <xf numFmtId="0" fontId="24" fillId="0" borderId="1" xfId="50" applyFont="1" applyBorder="1" applyAlignment="1">
      <alignment horizontal="center" vertical="center" wrapText="1"/>
    </xf>
    <xf numFmtId="0" fontId="46" fillId="0" borderId="0" xfId="0" applyFont="1"/>
    <xf numFmtId="0" fontId="35" fillId="2" borderId="1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/>
    </xf>
    <xf numFmtId="0" fontId="27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7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quotePrefix="1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7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7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0" fillId="0" borderId="0" xfId="0"/>
    <xf numFmtId="0" fontId="30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1" fontId="24" fillId="0" borderId="0" xfId="0" applyNumberFormat="1" applyFont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82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7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7" fillId="0" borderId="1" xfId="2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7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/>
    </xf>
    <xf numFmtId="0" fontId="27" fillId="0" borderId="1" xfId="2" applyFont="1" applyFill="1" applyBorder="1" applyAlignment="1">
      <alignment horizontal="center" vertical="center"/>
    </xf>
    <xf numFmtId="0" fontId="48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center" vertical="center"/>
    </xf>
    <xf numFmtId="0" fontId="24" fillId="0" borderId="0" xfId="0" applyFont="1"/>
    <xf numFmtId="0" fontId="35" fillId="3" borderId="1" xfId="2" applyFont="1" applyFill="1" applyBorder="1" applyAlignment="1">
      <alignment horizontal="center" vertical="center"/>
    </xf>
    <xf numFmtId="164" fontId="35" fillId="0" borderId="1" xfId="2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14" fontId="0" fillId="0" borderId="0" xfId="0" applyNumberFormat="1"/>
    <xf numFmtId="14" fontId="12" fillId="4" borderId="17" xfId="1" applyNumberFormat="1" applyFont="1" applyFill="1" applyBorder="1" applyAlignment="1">
      <alignment horizontal="center" vertical="center" wrapText="1"/>
    </xf>
    <xf numFmtId="0" fontId="98" fillId="0" borderId="0" xfId="0" applyFont="1"/>
    <xf numFmtId="0" fontId="13" fillId="32" borderId="1" xfId="0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left" vertical="center" wrapText="1"/>
    </xf>
    <xf numFmtId="0" fontId="29" fillId="0" borderId="0" xfId="1" applyFont="1" applyFill="1" applyBorder="1" applyAlignment="1">
      <alignment horizontal="center" vertical="center" wrapText="1"/>
    </xf>
    <xf numFmtId="1" fontId="24" fillId="32" borderId="1" xfId="0" applyNumberFormat="1" applyFont="1" applyFill="1" applyBorder="1" applyAlignment="1">
      <alignment horizontal="center" vertical="center"/>
    </xf>
    <xf numFmtId="0" fontId="12" fillId="62" borderId="6" xfId="0" applyFont="1" applyFill="1" applyBorder="1" applyAlignment="1">
      <alignment horizontal="center" vertical="center" wrapText="1"/>
    </xf>
    <xf numFmtId="0" fontId="30" fillId="62" borderId="5" xfId="0" applyFont="1" applyFill="1" applyBorder="1" applyAlignment="1">
      <alignment horizontal="center" vertical="center" wrapText="1"/>
    </xf>
    <xf numFmtId="1" fontId="24" fillId="62" borderId="1" xfId="0" applyNumberFormat="1" applyFont="1" applyFill="1" applyBorder="1" applyAlignment="1">
      <alignment horizontal="center" vertical="center"/>
    </xf>
    <xf numFmtId="1" fontId="27" fillId="62" borderId="8" xfId="2" applyNumberFormat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left" vertical="center" wrapText="1"/>
    </xf>
    <xf numFmtId="0" fontId="29" fillId="0" borderId="0" xfId="1" applyFont="1" applyFill="1" applyBorder="1" applyAlignment="1">
      <alignment horizontal="center" vertical="center" wrapText="1"/>
    </xf>
    <xf numFmtId="0" fontId="11" fillId="62" borderId="1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1" fontId="24" fillId="3" borderId="1" xfId="0" applyNumberFormat="1" applyFont="1" applyFill="1" applyBorder="1" applyAlignment="1">
      <alignment horizontal="center" vertical="center"/>
    </xf>
    <xf numFmtId="1" fontId="27" fillId="3" borderId="8" xfId="2" applyNumberFormat="1" applyFont="1" applyFill="1" applyBorder="1" applyAlignment="1">
      <alignment horizontal="center" vertical="center" wrapText="1"/>
    </xf>
    <xf numFmtId="1" fontId="43" fillId="3" borderId="8" xfId="2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left" vertical="center" wrapText="1"/>
    </xf>
    <xf numFmtId="0" fontId="29" fillId="0" borderId="0" xfId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justify" vertical="center" wrapText="1"/>
    </xf>
    <xf numFmtId="0" fontId="10" fillId="0" borderId="13" xfId="1" applyFont="1" applyFill="1" applyBorder="1" applyAlignment="1">
      <alignment horizontal="left" vertical="center" wrapText="1"/>
    </xf>
    <xf numFmtId="0" fontId="13" fillId="63" borderId="1" xfId="0" applyFont="1" applyFill="1" applyBorder="1" applyAlignment="1">
      <alignment horizontal="center" vertical="center" wrapText="1"/>
    </xf>
    <xf numFmtId="0" fontId="30" fillId="63" borderId="11" xfId="0" applyFont="1" applyFill="1" applyBorder="1" applyAlignment="1">
      <alignment horizontal="center" vertical="center" wrapText="1"/>
    </xf>
    <xf numFmtId="1" fontId="24" fillId="63" borderId="1" xfId="0" applyNumberFormat="1" applyFont="1" applyFill="1" applyBorder="1" applyAlignment="1">
      <alignment horizontal="center" vertical="center"/>
    </xf>
    <xf numFmtId="1" fontId="43" fillId="63" borderId="8" xfId="2" applyNumberFormat="1" applyFont="1" applyFill="1" applyBorder="1" applyAlignment="1">
      <alignment horizontal="center" vertical="center" wrapText="1"/>
    </xf>
    <xf numFmtId="0" fontId="13" fillId="64" borderId="1" xfId="0" applyFont="1" applyFill="1" applyBorder="1" applyAlignment="1">
      <alignment horizontal="center" vertical="center" wrapText="1"/>
    </xf>
    <xf numFmtId="0" fontId="30" fillId="64" borderId="11" xfId="0" applyFont="1" applyFill="1" applyBorder="1" applyAlignment="1">
      <alignment horizontal="center" vertical="center" wrapText="1"/>
    </xf>
    <xf numFmtId="1" fontId="24" fillId="64" borderId="1" xfId="0" applyNumberFormat="1" applyFont="1" applyFill="1" applyBorder="1" applyAlignment="1">
      <alignment horizontal="center" vertical="center"/>
    </xf>
    <xf numFmtId="1" fontId="43" fillId="64" borderId="8" xfId="2" applyNumberFormat="1" applyFont="1" applyFill="1" applyBorder="1" applyAlignment="1">
      <alignment horizontal="center" vertical="center" wrapText="1"/>
    </xf>
    <xf numFmtId="1" fontId="43" fillId="32" borderId="42" xfId="2" applyNumberFormat="1" applyFont="1" applyFill="1" applyBorder="1" applyAlignment="1">
      <alignment horizontal="center" vertical="center" wrapText="1"/>
    </xf>
    <xf numFmtId="0" fontId="30" fillId="64" borderId="1" xfId="0" applyFont="1" applyFill="1" applyBorder="1" applyAlignment="1">
      <alignment horizontal="center" vertical="center" wrapText="1"/>
    </xf>
    <xf numFmtId="0" fontId="13" fillId="65" borderId="5" xfId="0" applyFont="1" applyFill="1" applyBorder="1" applyAlignment="1">
      <alignment horizontal="center" vertical="center" wrapText="1"/>
    </xf>
    <xf numFmtId="0" fontId="13" fillId="65" borderId="1" xfId="0" applyFont="1" applyFill="1" applyBorder="1" applyAlignment="1">
      <alignment horizontal="center" vertical="center" wrapText="1"/>
    </xf>
    <xf numFmtId="0" fontId="30" fillId="65" borderId="5" xfId="0" applyFont="1" applyFill="1" applyBorder="1" applyAlignment="1">
      <alignment horizontal="center" vertical="center" wrapText="1"/>
    </xf>
    <xf numFmtId="0" fontId="30" fillId="65" borderId="11" xfId="0" applyFont="1" applyFill="1" applyBorder="1" applyAlignment="1">
      <alignment horizontal="center" vertical="center" wrapText="1"/>
    </xf>
    <xf numFmtId="1" fontId="24" fillId="65" borderId="1" xfId="0" applyNumberFormat="1" applyFont="1" applyFill="1" applyBorder="1" applyAlignment="1">
      <alignment horizontal="center" vertical="center"/>
    </xf>
    <xf numFmtId="1" fontId="43" fillId="65" borderId="1" xfId="2" applyNumberFormat="1" applyFont="1" applyFill="1" applyBorder="1" applyAlignment="1">
      <alignment horizontal="center" vertical="center" wrapText="1"/>
    </xf>
    <xf numFmtId="1" fontId="43" fillId="65" borderId="8" xfId="2" applyNumberFormat="1" applyFont="1" applyFill="1" applyBorder="1" applyAlignment="1">
      <alignment horizontal="center" vertical="center" wrapText="1"/>
    </xf>
    <xf numFmtId="0" fontId="30" fillId="65" borderId="12" xfId="0" applyFont="1" applyFill="1" applyBorder="1" applyAlignment="1">
      <alignment horizontal="center" vertical="center" wrapText="1"/>
    </xf>
    <xf numFmtId="1" fontId="43" fillId="65" borderId="31" xfId="2" applyNumberFormat="1" applyFont="1" applyFill="1" applyBorder="1" applyAlignment="1">
      <alignment horizontal="center" vertical="center" wrapText="1"/>
    </xf>
    <xf numFmtId="0" fontId="28" fillId="0" borderId="0" xfId="1" applyFont="1" applyFill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72" fillId="0" borderId="10" xfId="1" applyFont="1" applyFill="1" applyBorder="1" applyAlignment="1">
      <alignment horizontal="center" vertical="center"/>
    </xf>
    <xf numFmtId="0" fontId="72" fillId="0" borderId="0" xfId="1" applyFont="1" applyFill="1" applyBorder="1" applyAlignment="1">
      <alignment horizontal="center" vertical="center"/>
    </xf>
    <xf numFmtId="0" fontId="47" fillId="0" borderId="4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18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7" fillId="0" borderId="6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63" borderId="41" xfId="0" applyFont="1" applyFill="1" applyBorder="1" applyAlignment="1">
      <alignment horizontal="center" vertical="center" wrapText="1"/>
    </xf>
    <xf numFmtId="0" fontId="11" fillId="63" borderId="40" xfId="0" applyFont="1" applyFill="1" applyBorder="1" applyAlignment="1">
      <alignment horizontal="center" vertical="center" wrapText="1"/>
    </xf>
    <xf numFmtId="0" fontId="11" fillId="32" borderId="41" xfId="0" applyFont="1" applyFill="1" applyBorder="1" applyAlignment="1">
      <alignment horizontal="center" vertical="center"/>
    </xf>
    <xf numFmtId="0" fontId="11" fillId="32" borderId="40" xfId="0" applyFont="1" applyFill="1" applyBorder="1" applyAlignment="1">
      <alignment horizontal="center" vertical="center"/>
    </xf>
    <xf numFmtId="0" fontId="11" fillId="32" borderId="41" xfId="0" applyFont="1" applyFill="1" applyBorder="1" applyAlignment="1">
      <alignment horizontal="center" vertical="center" wrapText="1"/>
    </xf>
    <xf numFmtId="0" fontId="11" fillId="32" borderId="40" xfId="0" applyFont="1" applyFill="1" applyBorder="1" applyAlignment="1">
      <alignment horizontal="center" vertical="center" wrapText="1"/>
    </xf>
    <xf numFmtId="0" fontId="11" fillId="64" borderId="41" xfId="0" applyFont="1" applyFill="1" applyBorder="1" applyAlignment="1">
      <alignment horizontal="center" vertical="center"/>
    </xf>
    <xf numFmtId="0" fontId="11" fillId="64" borderId="40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9" fillId="64" borderId="41" xfId="0" applyNumberFormat="1" applyFont="1" applyFill="1" applyBorder="1" applyAlignment="1">
      <alignment horizontal="center" vertical="center" wrapText="1"/>
    </xf>
    <xf numFmtId="0" fontId="9" fillId="64" borderId="40" xfId="0" applyNumberFormat="1" applyFont="1" applyFill="1" applyBorder="1" applyAlignment="1">
      <alignment horizontal="center" vertical="center" wrapText="1"/>
    </xf>
    <xf numFmtId="0" fontId="9" fillId="64" borderId="11" xfId="0" applyNumberFormat="1" applyFont="1" applyFill="1" applyBorder="1" applyAlignment="1">
      <alignment horizontal="center" vertical="center" wrapText="1"/>
    </xf>
    <xf numFmtId="0" fontId="9" fillId="64" borderId="5" xfId="0" applyNumberFormat="1" applyFont="1" applyFill="1" applyBorder="1" applyAlignment="1">
      <alignment horizontal="center" vertical="center" wrapText="1"/>
    </xf>
    <xf numFmtId="0" fontId="11" fillId="62" borderId="41" xfId="0" applyFont="1" applyFill="1" applyBorder="1" applyAlignment="1">
      <alignment horizontal="center" vertical="center"/>
    </xf>
    <xf numFmtId="0" fontId="11" fillId="62" borderId="40" xfId="0" applyFont="1" applyFill="1" applyBorder="1" applyAlignment="1">
      <alignment horizontal="center" vertical="center"/>
    </xf>
    <xf numFmtId="0" fontId="11" fillId="65" borderId="11" xfId="0" applyFont="1" applyFill="1" applyBorder="1" applyAlignment="1">
      <alignment horizontal="center" vertical="center" wrapText="1"/>
    </xf>
    <xf numFmtId="0" fontId="11" fillId="65" borderId="5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1" xfId="0" applyNumberFormat="1" applyFont="1" applyFill="1" applyBorder="1" applyAlignment="1">
      <alignment horizontal="center" vertical="center" wrapText="1"/>
    </xf>
    <xf numFmtId="0" fontId="17" fillId="0" borderId="12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49" fillId="0" borderId="0" xfId="0" applyFont="1" applyFill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6" fillId="3" borderId="11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right" vertical="center" wrapText="1"/>
    </xf>
    <xf numFmtId="0" fontId="44" fillId="0" borderId="0" xfId="0" applyFont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center" vertical="center" wrapText="1" shrinkToFit="1"/>
    </xf>
    <xf numFmtId="0" fontId="30" fillId="3" borderId="5" xfId="0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left" vertical="center"/>
    </xf>
    <xf numFmtId="0" fontId="41" fillId="0" borderId="0" xfId="0" applyFont="1" applyAlignment="1">
      <alignment horizontal="left"/>
    </xf>
    <xf numFmtId="0" fontId="36" fillId="0" borderId="9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4" fillId="0" borderId="18" xfId="2" applyFont="1" applyFill="1" applyBorder="1" applyAlignment="1">
      <alignment horizontal="center" vertical="center" wrapText="1"/>
    </xf>
    <xf numFmtId="0" fontId="24" fillId="0" borderId="9" xfId="2" applyFont="1" applyFill="1" applyBorder="1" applyAlignment="1">
      <alignment horizontal="center" vertical="center" wrapText="1"/>
    </xf>
    <xf numFmtId="0" fontId="24" fillId="8" borderId="0" xfId="0" applyFont="1" applyFill="1" applyBorder="1" applyAlignment="1">
      <alignment horizontal="center" vertical="center" wrapText="1"/>
    </xf>
    <xf numFmtId="0" fontId="24" fillId="8" borderId="16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25" fillId="0" borderId="11" xfId="0" applyNumberFormat="1" applyFont="1" applyFill="1" applyBorder="1" applyAlignment="1">
      <alignment horizontal="center" vertical="center" wrapText="1"/>
    </xf>
    <xf numFmtId="0" fontId="25" fillId="0" borderId="12" xfId="0" applyNumberFormat="1" applyFont="1" applyFill="1" applyBorder="1" applyAlignment="1">
      <alignment horizontal="center" vertical="center" wrapText="1"/>
    </xf>
    <xf numFmtId="0" fontId="25" fillId="0" borderId="5" xfId="0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86" fillId="3" borderId="11" xfId="0" applyFont="1" applyFill="1" applyBorder="1" applyAlignment="1">
      <alignment horizontal="center" vertical="center"/>
    </xf>
    <xf numFmtId="0" fontId="86" fillId="3" borderId="12" xfId="0" applyFont="1" applyFill="1" applyBorder="1" applyAlignment="1">
      <alignment horizontal="center" vertical="center"/>
    </xf>
    <xf numFmtId="0" fontId="86" fillId="3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0" fillId="0" borderId="0" xfId="0" applyFont="1" applyAlignment="1">
      <alignment horizontal="left"/>
    </xf>
  </cellXfs>
  <cellStyles count="142">
    <cellStyle name="20% - Акцент1 2" xfId="4"/>
    <cellStyle name="20% - Акцент1 2 2" xfId="97"/>
    <cellStyle name="20% - Акцент1 2 3" xfId="105"/>
    <cellStyle name="20% - Акцент2 2" xfId="6"/>
    <cellStyle name="20% - Акцент2 2 2" xfId="57"/>
    <cellStyle name="20% - Акцент2 2 3" xfId="106"/>
    <cellStyle name="20% - Акцент3 2" xfId="7"/>
    <cellStyle name="20% - Акцент3 2 2" xfId="56"/>
    <cellStyle name="20% - Акцент3 2 3" xfId="128"/>
    <cellStyle name="20% - Акцент4 2" xfId="8"/>
    <cellStyle name="20% - Акцент4 2 2" xfId="93"/>
    <cellStyle name="20% - Акцент4 2 3" xfId="134"/>
    <cellStyle name="20% - Акцент5 2" xfId="9"/>
    <cellStyle name="20% - Акцент5 2 2" xfId="54"/>
    <cellStyle name="20% - Акцент5 2 3" xfId="127"/>
    <cellStyle name="20% - Акцент6 2" xfId="10"/>
    <cellStyle name="20% - Акцент6 2 2" xfId="95"/>
    <cellStyle name="20% - Акцент6 2 3" xfId="129"/>
    <cellStyle name="40% - Акцент1 2" xfId="11"/>
    <cellStyle name="40% - Акцент1 2 2" xfId="55"/>
    <cellStyle name="40% - Акцент1 2 3" xfId="110"/>
    <cellStyle name="40% - Акцент2 2" xfId="12"/>
    <cellStyle name="40% - Акцент2 2 2" xfId="53"/>
    <cellStyle name="40% - Акцент2 2 3" xfId="111"/>
    <cellStyle name="40% - Акцент3 2" xfId="13"/>
    <cellStyle name="40% - Акцент3 2 2" xfId="91"/>
    <cellStyle name="40% - Акцент3 2 3" xfId="112"/>
    <cellStyle name="40% - Акцент4 2" xfId="14"/>
    <cellStyle name="40% - Акцент4 2 2" xfId="90"/>
    <cellStyle name="40% - Акцент4 2 3" xfId="113"/>
    <cellStyle name="40% - Акцент5 2" xfId="15"/>
    <cellStyle name="40% - Акцент5 2 2" xfId="89"/>
    <cellStyle name="40% - Акцент5 2 3" xfId="107"/>
    <cellStyle name="40% - Акцент6 2" xfId="16"/>
    <cellStyle name="40% - Акцент6 2 2" xfId="88"/>
    <cellStyle name="40% - Акцент6 2 3" xfId="131"/>
    <cellStyle name="60% - Акцент1 2" xfId="17"/>
    <cellStyle name="60% - Акцент1 2 2" xfId="87"/>
    <cellStyle name="60% - Акцент1 2 3" xfId="108"/>
    <cellStyle name="60% - Акцент2 2" xfId="18"/>
    <cellStyle name="60% - Акцент2 2 2" xfId="86"/>
    <cellStyle name="60% - Акцент2 2 3" xfId="114"/>
    <cellStyle name="60% - Акцент3 2" xfId="19"/>
    <cellStyle name="60% - Акцент3 2 2" xfId="85"/>
    <cellStyle name="60% - Акцент3 2 3" xfId="132"/>
    <cellStyle name="60% - Акцент4 2" xfId="20"/>
    <cellStyle name="60% - Акцент4 2 2" xfId="84"/>
    <cellStyle name="60% - Акцент4 2 3" xfId="135"/>
    <cellStyle name="60% - Акцент5 2" xfId="21"/>
    <cellStyle name="60% - Акцент5 2 2" xfId="83"/>
    <cellStyle name="60% - Акцент5 2 3" xfId="130"/>
    <cellStyle name="60% - Акцент6 2" xfId="22"/>
    <cellStyle name="60% - Акцент6 2 2" xfId="82"/>
    <cellStyle name="60% - Акцент6 2 3" xfId="126"/>
    <cellStyle name="Excel Built-in Explanatory Text" xfId="81"/>
    <cellStyle name="Excel Built-in Explanatory Text 2" xfId="115"/>
    <cellStyle name="Excel Built-in Normal" xfId="49"/>
    <cellStyle name="TableStyleLight1" xfId="52"/>
    <cellStyle name="TableStyleLight1 2" xfId="80"/>
    <cellStyle name="Акцент1 2" xfId="23"/>
    <cellStyle name="Акцент1 2 2" xfId="79"/>
    <cellStyle name="Акцент1 2 3" xfId="116"/>
    <cellStyle name="Акцент2 2" xfId="24"/>
    <cellStyle name="Акцент2 2 2" xfId="78"/>
    <cellStyle name="Акцент2 2 3" xfId="117"/>
    <cellStyle name="Акцент3 2" xfId="25"/>
    <cellStyle name="Акцент3 2 2" xfId="77"/>
    <cellStyle name="Акцент3 2 3" xfId="118"/>
    <cellStyle name="Акцент4 2" xfId="26"/>
    <cellStyle name="Акцент4 2 2" xfId="76"/>
    <cellStyle name="Акцент4 2 3" xfId="119"/>
    <cellStyle name="Акцент5 2" xfId="27"/>
    <cellStyle name="Акцент5 2 2" xfId="75"/>
    <cellStyle name="Акцент5 2 3" xfId="120"/>
    <cellStyle name="Акцент6 2" xfId="28"/>
    <cellStyle name="Акцент6 2 2" xfId="98"/>
    <cellStyle name="Акцент6 2 3" xfId="121"/>
    <cellStyle name="Ввод  2" xfId="29"/>
    <cellStyle name="Ввод  2 2" xfId="96"/>
    <cellStyle name="Ввод  2 3" xfId="122"/>
    <cellStyle name="Вывод 2" xfId="30"/>
    <cellStyle name="Вывод 2 2" xfId="74"/>
    <cellStyle name="Вывод 2 3" xfId="123"/>
    <cellStyle name="Вычисление 2" xfId="31"/>
    <cellStyle name="Вычисление 2 2" xfId="73"/>
    <cellStyle name="Вычисление 2 3" xfId="109"/>
    <cellStyle name="Денежный 2" xfId="138"/>
    <cellStyle name="Заголовок 1 2" xfId="32"/>
    <cellStyle name="Заголовок 1 2 2" xfId="72"/>
    <cellStyle name="Заголовок 2 2" xfId="33"/>
    <cellStyle name="Заголовок 2 2 2" xfId="71"/>
    <cellStyle name="Заголовок 3 2" xfId="34"/>
    <cellStyle name="Заголовок 3 2 2" xfId="70"/>
    <cellStyle name="Заголовок 4 2" xfId="35"/>
    <cellStyle name="Заголовок 4 2 2" xfId="69"/>
    <cellStyle name="Итог 2" xfId="36"/>
    <cellStyle name="Итог 2 2" xfId="68"/>
    <cellStyle name="Контрольная ячейка 2" xfId="37"/>
    <cellStyle name="Контрольная ячейка 2 2" xfId="67"/>
    <cellStyle name="Контрольная ячейка 2 3" xfId="124"/>
    <cellStyle name="Название 2" xfId="38"/>
    <cellStyle name="Название 2 2" xfId="66"/>
    <cellStyle name="Нейтральный 2" xfId="39"/>
    <cellStyle name="Нейтральный 2 2" xfId="65"/>
    <cellStyle name="Нейтральный 2 3" xfId="136"/>
    <cellStyle name="Обычный" xfId="0" builtinId="0"/>
    <cellStyle name="Обычный 2" xfId="2"/>
    <cellStyle name="Обычный 2 2" xfId="48"/>
    <cellStyle name="Обычный 2 2 2" xfId="63"/>
    <cellStyle name="Обычный 2 3" xfId="64"/>
    <cellStyle name="Обычный 3" xfId="1"/>
    <cellStyle name="Обычный 3 2" xfId="46"/>
    <cellStyle name="Обычный 3 2 2" xfId="61"/>
    <cellStyle name="Обычный 3 3" xfId="62"/>
    <cellStyle name="Обычный 4" xfId="3"/>
    <cellStyle name="Обычный 4 2" xfId="60"/>
    <cellStyle name="Обычный 5" xfId="5"/>
    <cellStyle name="Обычный 5 2" xfId="59"/>
    <cellStyle name="Обычный 6" xfId="47"/>
    <cellStyle name="Обычный 6 2" xfId="94"/>
    <cellStyle name="Обычный 6 3" xfId="58"/>
    <cellStyle name="Обычный 7" xfId="92"/>
    <cellStyle name="Обычный 8" xfId="139"/>
    <cellStyle name="Обычный_Додаток_штатна-фактична (суды)на 01.10.2013" xfId="51"/>
    <cellStyle name="Плохой 2" xfId="40"/>
    <cellStyle name="Плохой 2 2" xfId="99"/>
    <cellStyle name="Плохой 2 3" xfId="125"/>
    <cellStyle name="Пояснение" xfId="50" builtinId="53"/>
    <cellStyle name="Пояснение 2" xfId="41"/>
    <cellStyle name="Пояснение 2 2" xfId="100"/>
    <cellStyle name="Пояснение 3" xfId="141"/>
    <cellStyle name="Примечание 2" xfId="42"/>
    <cellStyle name="Примечание 2 2" xfId="101"/>
    <cellStyle name="Примечание 2 3" xfId="133"/>
    <cellStyle name="Связанная ячейка 2" xfId="43"/>
    <cellStyle name="Связанная ячейка 2 2" xfId="102"/>
    <cellStyle name="Текст предупреждения 2" xfId="44"/>
    <cellStyle name="Текст предупреждения 2 2" xfId="103"/>
    <cellStyle name="Финансовый 2" xfId="140"/>
    <cellStyle name="Хороший 2" xfId="45"/>
    <cellStyle name="Хороший 2 2" xfId="104"/>
    <cellStyle name="Хороший 2 3" xfId="137"/>
  </cellStyles>
  <dxfs count="0"/>
  <tableStyles count="0" defaultTableStyle="TableStyleMedium2" defaultPivotStyle="PivotStyleLight16"/>
  <colors>
    <mruColors>
      <color rgb="FF00FF00"/>
      <color rgb="FF99FF66"/>
      <color rgb="FF80E818"/>
      <color rgb="FF99FF99"/>
      <color rgb="FFCCFF99"/>
      <color rgb="FFFF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3"/>
  <sheetViews>
    <sheetView tabSelected="1" topLeftCell="F1" zoomScale="85" zoomScaleNormal="85" workbookViewId="0">
      <selection activeCell="Q3" sqref="Q3:W3"/>
    </sheetView>
  </sheetViews>
  <sheetFormatPr defaultColWidth="9.140625" defaultRowHeight="15"/>
  <cols>
    <col min="1" max="1" width="31.5703125" style="1" customWidth="1"/>
    <col min="2" max="6" width="15.7109375" style="615" customWidth="1"/>
    <col min="7" max="8" width="15.7109375" style="1" customWidth="1"/>
    <col min="9" max="10" width="15.7109375" style="615" customWidth="1"/>
    <col min="11" max="12" width="15.7109375" style="1" customWidth="1"/>
    <col min="13" max="13" width="15.7109375" style="615" customWidth="1"/>
    <col min="14" max="14" width="0.140625" style="615" customWidth="1"/>
    <col min="15" max="15" width="15.7109375" style="615" hidden="1" customWidth="1"/>
    <col min="16" max="16" width="15.7109375" style="615" customWidth="1"/>
    <col min="17" max="17" width="17.85546875" style="615" customWidth="1"/>
    <col min="18" max="18" width="0.42578125" style="615" hidden="1" customWidth="1"/>
    <col min="19" max="21" width="15.7109375" style="615" hidden="1" customWidth="1"/>
    <col min="22" max="22" width="15.7109375" style="615" customWidth="1"/>
    <col min="23" max="23" width="15.42578125" style="615" customWidth="1"/>
    <col min="24" max="27" width="15.7109375" style="615" hidden="1" customWidth="1"/>
    <col min="28" max="28" width="0.140625" style="615" hidden="1" customWidth="1"/>
    <col min="29" max="29" width="15.5703125" style="615" hidden="1" customWidth="1"/>
    <col min="30" max="35" width="15.7109375" style="615" hidden="1" customWidth="1"/>
    <col min="36" max="38" width="15.7109375" style="105" hidden="1" customWidth="1"/>
    <col min="39" max="40" width="15.7109375" style="1" hidden="1" customWidth="1"/>
    <col min="41" max="41" width="19" style="1" hidden="1" customWidth="1"/>
    <col min="42" max="42" width="14.28515625" style="1" customWidth="1"/>
    <col min="43" max="43" width="12.42578125" style="1" customWidth="1"/>
    <col min="44" max="16384" width="9.140625" style="1"/>
  </cols>
  <sheetData>
    <row r="1" spans="1:41" s="615" customFormat="1" ht="18.75">
      <c r="Q1" s="827" t="s">
        <v>1559</v>
      </c>
      <c r="R1" s="827"/>
      <c r="S1" s="827"/>
      <c r="T1" s="827"/>
      <c r="U1" s="827"/>
      <c r="V1" s="827"/>
      <c r="W1" s="827"/>
    </row>
    <row r="2" spans="1:41" s="615" customFormat="1" ht="18.75">
      <c r="Q2" s="827" t="s">
        <v>1560</v>
      </c>
      <c r="R2" s="827"/>
      <c r="S2" s="827"/>
      <c r="T2" s="827"/>
      <c r="U2" s="827"/>
      <c r="V2" s="827"/>
      <c r="W2" s="827"/>
    </row>
    <row r="3" spans="1:41" s="615" customFormat="1" ht="18.75">
      <c r="Q3" s="827" t="s">
        <v>1561</v>
      </c>
      <c r="R3" s="827"/>
      <c r="S3" s="827"/>
      <c r="T3" s="827"/>
      <c r="U3" s="827"/>
      <c r="V3" s="827"/>
      <c r="W3" s="827"/>
    </row>
    <row r="4" spans="1:41" ht="39" customHeight="1">
      <c r="A4" s="717" t="s">
        <v>1547</v>
      </c>
      <c r="B4" s="717"/>
      <c r="C4" s="717"/>
      <c r="D4" s="717"/>
      <c r="E4" s="717"/>
      <c r="F4" s="717"/>
      <c r="G4" s="717"/>
      <c r="H4" s="717"/>
      <c r="I4" s="717"/>
      <c r="J4" s="717"/>
      <c r="K4" s="717"/>
      <c r="L4" s="717"/>
      <c r="M4" s="717"/>
      <c r="N4" s="717"/>
      <c r="O4" s="717"/>
      <c r="P4" s="717"/>
      <c r="Q4" s="717"/>
      <c r="R4" s="717"/>
      <c r="S4" s="717"/>
      <c r="T4" s="717"/>
      <c r="U4" s="717"/>
      <c r="V4" s="717"/>
      <c r="W4" s="717"/>
      <c r="X4" s="717"/>
      <c r="Y4" s="717"/>
      <c r="Z4" s="717"/>
      <c r="AA4" s="717"/>
      <c r="AB4" s="717"/>
      <c r="AC4" s="717"/>
      <c r="AD4" s="717"/>
      <c r="AE4" s="717"/>
      <c r="AF4" s="717"/>
      <c r="AG4" s="717"/>
      <c r="AH4" s="717"/>
      <c r="AI4" s="717"/>
      <c r="AJ4" s="717"/>
      <c r="AK4" s="717"/>
      <c r="AL4" s="717"/>
      <c r="AM4" s="717"/>
      <c r="AN4" s="717"/>
    </row>
    <row r="5" spans="1:41" s="4" customFormat="1" ht="14.25" customHeight="1" thickBot="1">
      <c r="A5" s="721" t="s">
        <v>0</v>
      </c>
      <c r="B5" s="721"/>
      <c r="C5" s="721"/>
      <c r="D5" s="721"/>
      <c r="E5" s="721"/>
      <c r="F5" s="721"/>
      <c r="G5" s="721"/>
      <c r="H5" s="722"/>
      <c r="I5" s="722"/>
      <c r="J5" s="722"/>
      <c r="K5" s="722"/>
      <c r="L5" s="721"/>
      <c r="M5" s="721"/>
      <c r="N5" s="721"/>
      <c r="O5" s="721"/>
      <c r="P5" s="721"/>
      <c r="Q5" s="721"/>
      <c r="R5" s="721"/>
      <c r="S5" s="721"/>
      <c r="T5" s="721"/>
      <c r="U5" s="721"/>
      <c r="V5" s="721"/>
      <c r="W5" s="721"/>
      <c r="X5" s="721"/>
      <c r="Y5" s="721"/>
      <c r="Z5" s="721"/>
      <c r="AA5" s="721"/>
      <c r="AB5" s="721"/>
      <c r="AC5" s="721"/>
      <c r="AD5" s="721"/>
      <c r="AE5" s="721"/>
      <c r="AF5" s="721"/>
      <c r="AG5" s="721"/>
      <c r="AH5" s="721"/>
      <c r="AI5" s="721"/>
      <c r="AJ5" s="721"/>
      <c r="AK5" s="721"/>
      <c r="AL5" s="721"/>
      <c r="AM5" s="721"/>
      <c r="AN5" s="721"/>
    </row>
    <row r="6" spans="1:41" s="673" customFormat="1" ht="105" customHeight="1">
      <c r="A6" s="672" t="s">
        <v>1539</v>
      </c>
      <c r="B6" s="746" t="s">
        <v>1549</v>
      </c>
      <c r="C6" s="747"/>
      <c r="D6" s="684" t="s">
        <v>1550</v>
      </c>
      <c r="E6" s="684"/>
      <c r="F6" s="729" t="s">
        <v>1551</v>
      </c>
      <c r="G6" s="730"/>
      <c r="H6" s="748" t="s">
        <v>1557</v>
      </c>
      <c r="I6" s="749"/>
      <c r="J6" s="748" t="s">
        <v>1558</v>
      </c>
      <c r="K6" s="749"/>
      <c r="L6" s="731" t="s">
        <v>1556</v>
      </c>
      <c r="M6" s="732"/>
      <c r="N6" s="731" t="s">
        <v>1555</v>
      </c>
      <c r="O6" s="732"/>
      <c r="P6" s="735" t="s">
        <v>1554</v>
      </c>
      <c r="Q6" s="736"/>
      <c r="R6" s="735" t="s">
        <v>1543</v>
      </c>
      <c r="S6" s="736"/>
      <c r="T6" s="733" t="s">
        <v>1545</v>
      </c>
      <c r="U6" s="734"/>
      <c r="V6" s="742" t="s">
        <v>1553</v>
      </c>
      <c r="W6" s="743"/>
      <c r="X6" s="744" t="s">
        <v>1544</v>
      </c>
      <c r="Y6" s="745"/>
      <c r="Z6" s="737" t="s">
        <v>1546</v>
      </c>
      <c r="AA6" s="738"/>
      <c r="AB6" s="733"/>
      <c r="AC6" s="734"/>
      <c r="AD6" s="733"/>
      <c r="AE6" s="734"/>
      <c r="AF6" s="733"/>
      <c r="AG6" s="734"/>
      <c r="AH6" s="733"/>
      <c r="AI6" s="734"/>
      <c r="AJ6" s="727" t="s">
        <v>1196</v>
      </c>
      <c r="AK6" s="723" t="s">
        <v>1138</v>
      </c>
      <c r="AL6" s="725" t="s">
        <v>1197</v>
      </c>
      <c r="AM6" s="719" t="s">
        <v>1039</v>
      </c>
      <c r="AN6" s="720"/>
      <c r="AO6" s="739" t="s">
        <v>1383</v>
      </c>
    </row>
    <row r="7" spans="1:41" s="673" customFormat="1" ht="113.25" customHeight="1">
      <c r="A7" s="693"/>
      <c r="B7" s="678" t="s">
        <v>1540</v>
      </c>
      <c r="C7" s="678" t="s">
        <v>1541</v>
      </c>
      <c r="D7" s="678" t="s">
        <v>1540</v>
      </c>
      <c r="E7" s="678" t="s">
        <v>1541</v>
      </c>
      <c r="F7" s="685" t="s">
        <v>1542</v>
      </c>
      <c r="G7" s="685" t="s">
        <v>1541</v>
      </c>
      <c r="H7" s="708" t="s">
        <v>1540</v>
      </c>
      <c r="I7" s="708" t="s">
        <v>1541</v>
      </c>
      <c r="J7" s="708" t="s">
        <v>1542</v>
      </c>
      <c r="K7" s="709" t="s">
        <v>1541</v>
      </c>
      <c r="L7" s="698" t="s">
        <v>1542</v>
      </c>
      <c r="M7" s="698" t="s">
        <v>1541</v>
      </c>
      <c r="N7" s="698" t="s">
        <v>1542</v>
      </c>
      <c r="O7" s="698" t="s">
        <v>1541</v>
      </c>
      <c r="P7" s="674" t="s">
        <v>1542</v>
      </c>
      <c r="Q7" s="674" t="s">
        <v>1541</v>
      </c>
      <c r="R7" s="674" t="s">
        <v>1542</v>
      </c>
      <c r="S7" s="674" t="s">
        <v>1541</v>
      </c>
      <c r="T7" s="674" t="s">
        <v>1542</v>
      </c>
      <c r="U7" s="674" t="s">
        <v>1541</v>
      </c>
      <c r="V7" s="702" t="s">
        <v>1542</v>
      </c>
      <c r="W7" s="702" t="s">
        <v>1541</v>
      </c>
      <c r="X7" s="702" t="s">
        <v>1542</v>
      </c>
      <c r="Y7" s="702" t="s">
        <v>1541</v>
      </c>
      <c r="Z7" s="702" t="s">
        <v>1542</v>
      </c>
      <c r="AA7" s="702" t="s">
        <v>1541</v>
      </c>
      <c r="AB7" s="674" t="s">
        <v>1542</v>
      </c>
      <c r="AC7" s="674" t="s">
        <v>1541</v>
      </c>
      <c r="AD7" s="674" t="s">
        <v>1542</v>
      </c>
      <c r="AE7" s="674" t="s">
        <v>1541</v>
      </c>
      <c r="AF7" s="674" t="s">
        <v>1542</v>
      </c>
      <c r="AG7" s="674" t="s">
        <v>1541</v>
      </c>
      <c r="AH7" s="674" t="s">
        <v>1542</v>
      </c>
      <c r="AI7" s="674" t="s">
        <v>1541</v>
      </c>
      <c r="AJ7" s="728"/>
      <c r="AK7" s="724"/>
      <c r="AL7" s="726"/>
      <c r="AM7" s="691"/>
      <c r="AN7" s="692"/>
      <c r="AO7" s="740"/>
    </row>
    <row r="8" spans="1:41" ht="17.25" customHeight="1">
      <c r="A8" s="87">
        <v>1</v>
      </c>
      <c r="B8" s="679">
        <v>2</v>
      </c>
      <c r="C8" s="679">
        <v>3</v>
      </c>
      <c r="D8" s="679">
        <v>4</v>
      </c>
      <c r="E8" s="679">
        <v>5</v>
      </c>
      <c r="F8" s="686">
        <v>6</v>
      </c>
      <c r="G8" s="687">
        <v>7</v>
      </c>
      <c r="H8" s="710">
        <v>8</v>
      </c>
      <c r="I8" s="715">
        <v>9</v>
      </c>
      <c r="J8" s="715">
        <v>10</v>
      </c>
      <c r="K8" s="711">
        <v>11</v>
      </c>
      <c r="L8" s="699">
        <v>12</v>
      </c>
      <c r="M8" s="699">
        <v>13</v>
      </c>
      <c r="N8" s="699">
        <v>14</v>
      </c>
      <c r="O8" s="699">
        <v>15</v>
      </c>
      <c r="P8" s="158">
        <v>15</v>
      </c>
      <c r="Q8" s="158">
        <v>16</v>
      </c>
      <c r="R8" s="158">
        <v>18</v>
      </c>
      <c r="S8" s="158">
        <v>19</v>
      </c>
      <c r="T8" s="158">
        <v>20</v>
      </c>
      <c r="U8" s="158">
        <v>21</v>
      </c>
      <c r="V8" s="703">
        <v>17</v>
      </c>
      <c r="W8" s="707">
        <v>18</v>
      </c>
      <c r="X8" s="703">
        <v>24</v>
      </c>
      <c r="Y8" s="703">
        <v>25</v>
      </c>
      <c r="Z8" s="703">
        <v>26</v>
      </c>
      <c r="AA8" s="703">
        <v>27</v>
      </c>
      <c r="AB8" s="158">
        <v>28</v>
      </c>
      <c r="AC8" s="142">
        <v>29</v>
      </c>
      <c r="AD8" s="158">
        <v>30</v>
      </c>
      <c r="AE8" s="158">
        <v>31</v>
      </c>
      <c r="AF8" s="158">
        <v>32</v>
      </c>
      <c r="AG8" s="158">
        <v>33</v>
      </c>
      <c r="AH8" s="158">
        <v>34</v>
      </c>
      <c r="AI8" s="142">
        <v>35</v>
      </c>
      <c r="AJ8" s="42">
        <v>19</v>
      </c>
      <c r="AK8" s="133">
        <v>20</v>
      </c>
      <c r="AL8" s="42">
        <v>21</v>
      </c>
      <c r="AM8" s="133">
        <v>22</v>
      </c>
      <c r="AN8" s="133">
        <v>23</v>
      </c>
      <c r="AO8" s="187"/>
    </row>
    <row r="9" spans="1:41" ht="64.5" customHeight="1">
      <c r="A9" s="696" t="s">
        <v>1552</v>
      </c>
      <c r="B9" s="680"/>
      <c r="C9" s="680"/>
      <c r="D9" s="680"/>
      <c r="E9" s="680"/>
      <c r="F9" s="688"/>
      <c r="G9" s="688"/>
      <c r="H9" s="712"/>
      <c r="I9" s="712"/>
      <c r="J9" s="712"/>
      <c r="K9" s="712"/>
      <c r="L9" s="700"/>
      <c r="M9" s="700"/>
      <c r="N9" s="700"/>
      <c r="O9" s="700"/>
      <c r="P9" s="677"/>
      <c r="Q9" s="677"/>
      <c r="R9" s="677"/>
      <c r="S9" s="677"/>
      <c r="T9" s="677"/>
      <c r="U9" s="677"/>
      <c r="V9" s="704"/>
      <c r="W9" s="704"/>
      <c r="X9" s="704"/>
      <c r="Y9" s="704"/>
      <c r="Z9" s="704"/>
      <c r="AA9" s="704"/>
      <c r="AB9" s="677"/>
      <c r="AC9" s="677"/>
      <c r="AD9" s="677"/>
      <c r="AE9" s="677"/>
      <c r="AF9" s="677"/>
      <c r="AG9" s="677"/>
      <c r="AH9" s="677"/>
      <c r="AI9" s="677"/>
      <c r="AJ9" s="144"/>
      <c r="AK9" s="82"/>
      <c r="AL9" s="127"/>
      <c r="AM9" s="82"/>
      <c r="AN9" s="127"/>
      <c r="AO9" s="188" t="e">
        <f>H9/#REF!</f>
        <v>#REF!</v>
      </c>
    </row>
    <row r="10" spans="1:41" ht="82.5" customHeight="1">
      <c r="A10" s="697" t="s">
        <v>1548</v>
      </c>
      <c r="B10" s="680"/>
      <c r="C10" s="680"/>
      <c r="D10" s="680"/>
      <c r="E10" s="680"/>
      <c r="F10" s="688"/>
      <c r="G10" s="688"/>
      <c r="H10" s="712"/>
      <c r="I10" s="712"/>
      <c r="J10" s="712"/>
      <c r="K10" s="712"/>
      <c r="L10" s="700"/>
      <c r="M10" s="700"/>
      <c r="N10" s="700"/>
      <c r="O10" s="700"/>
      <c r="P10" s="677"/>
      <c r="Q10" s="677"/>
      <c r="R10" s="677"/>
      <c r="S10" s="677"/>
      <c r="T10" s="677"/>
      <c r="U10" s="677"/>
      <c r="V10" s="704"/>
      <c r="W10" s="704"/>
      <c r="X10" s="704"/>
      <c r="Y10" s="704"/>
      <c r="Z10" s="704"/>
      <c r="AA10" s="704"/>
      <c r="AB10" s="677"/>
      <c r="AC10" s="677"/>
      <c r="AD10" s="677"/>
      <c r="AE10" s="677"/>
      <c r="AF10" s="677"/>
      <c r="AG10" s="677"/>
      <c r="AH10" s="677"/>
      <c r="AI10" s="677"/>
      <c r="AJ10" s="144"/>
      <c r="AK10" s="82"/>
      <c r="AL10" s="127"/>
      <c r="AM10" s="82"/>
      <c r="AN10" s="127"/>
      <c r="AO10" s="188" t="e">
        <f>H10/#REF!</f>
        <v>#REF!</v>
      </c>
    </row>
    <row r="11" spans="1:41" ht="48" customHeight="1" thickBot="1">
      <c r="A11" s="49" t="s">
        <v>1</v>
      </c>
      <c r="B11" s="681"/>
      <c r="C11" s="681"/>
      <c r="D11" s="681"/>
      <c r="E11" s="681"/>
      <c r="F11" s="689"/>
      <c r="G11" s="690"/>
      <c r="H11" s="713"/>
      <c r="I11" s="716"/>
      <c r="J11" s="716"/>
      <c r="K11" s="714"/>
      <c r="L11" s="701"/>
      <c r="M11" s="701"/>
      <c r="N11" s="701"/>
      <c r="O11" s="701"/>
      <c r="P11" s="143"/>
      <c r="Q11" s="143"/>
      <c r="R11" s="143"/>
      <c r="S11" s="143"/>
      <c r="T11" s="143"/>
      <c r="U11" s="143"/>
      <c r="V11" s="705"/>
      <c r="W11" s="705"/>
      <c r="X11" s="705"/>
      <c r="Y11" s="705"/>
      <c r="Z11" s="705"/>
      <c r="AA11" s="705"/>
      <c r="AB11" s="706"/>
      <c r="AC11" s="143"/>
      <c r="AD11" s="143"/>
      <c r="AE11" s="143"/>
      <c r="AF11" s="143"/>
      <c r="AG11" s="143"/>
      <c r="AH11" s="143"/>
      <c r="AI11" s="143"/>
      <c r="AJ11" s="90">
        <f>SUM(AJ9:AJ10)</f>
        <v>0</v>
      </c>
      <c r="AK11" s="90">
        <f>SUM(AK9:AK10)</f>
        <v>0</v>
      </c>
      <c r="AL11" s="90">
        <f>SUM(AL9:AL10)</f>
        <v>0</v>
      </c>
      <c r="AM11" s="90">
        <f>SUM(AM9:AM10)</f>
        <v>0</v>
      </c>
      <c r="AN11" s="186">
        <f>SUM(AN9:AN10)</f>
        <v>0</v>
      </c>
      <c r="AO11" s="188" t="e">
        <f>H11/#REF!</f>
        <v>#REF!</v>
      </c>
    </row>
    <row r="12" spans="1:41" ht="27" customHeight="1">
      <c r="A12" s="718"/>
      <c r="B12" s="718"/>
      <c r="C12" s="718"/>
      <c r="D12" s="718"/>
      <c r="E12" s="718"/>
      <c r="F12" s="718"/>
      <c r="G12" s="718"/>
      <c r="H12" s="185"/>
      <c r="I12" s="185"/>
      <c r="J12" s="185"/>
      <c r="K12" s="54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55"/>
      <c r="AK12" s="55"/>
      <c r="AL12" s="55"/>
      <c r="AM12" s="56"/>
      <c r="AN12" s="56"/>
    </row>
    <row r="13" spans="1:41" ht="24.75" customHeight="1">
      <c r="A13" s="57"/>
      <c r="B13" s="57"/>
      <c r="C13" s="57"/>
      <c r="D13" s="57"/>
      <c r="E13" s="57"/>
      <c r="F13" s="57"/>
      <c r="G13" s="57"/>
      <c r="H13" s="718"/>
      <c r="I13" s="718"/>
      <c r="J13" s="718"/>
      <c r="K13" s="718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</row>
    <row r="14" spans="1:41" ht="27" customHeight="1">
      <c r="A14" s="58"/>
      <c r="B14" s="718"/>
      <c r="C14" s="718"/>
      <c r="D14" s="718"/>
      <c r="E14" s="718"/>
      <c r="F14" s="718"/>
      <c r="G14" s="718"/>
      <c r="H14" s="57"/>
      <c r="I14" s="57"/>
      <c r="J14" s="57"/>
      <c r="K14" s="59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1"/>
      <c r="AK14" s="51"/>
      <c r="AL14" s="51"/>
      <c r="AM14" s="51"/>
      <c r="AN14" s="51"/>
    </row>
    <row r="15" spans="1:41" ht="23.25" customHeight="1">
      <c r="A15" s="58"/>
      <c r="B15" s="59"/>
      <c r="C15" s="59"/>
      <c r="D15" s="59"/>
      <c r="E15" s="59"/>
      <c r="F15" s="59"/>
      <c r="G15" s="53"/>
      <c r="H15" s="141"/>
      <c r="I15" s="141"/>
      <c r="J15" s="141"/>
      <c r="K15" s="141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41" ht="52.5" customHeight="1">
      <c r="A16" s="741"/>
      <c r="B16" s="741"/>
      <c r="C16" s="741"/>
      <c r="D16" s="741"/>
      <c r="E16" s="741"/>
      <c r="F16" s="741"/>
      <c r="G16" s="741"/>
      <c r="H16" s="137"/>
      <c r="I16" s="137"/>
      <c r="J16" s="137"/>
      <c r="K16" s="137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43" ht="41.1" customHeight="1">
      <c r="A17" s="694"/>
      <c r="B17" s="675"/>
      <c r="C17" s="675"/>
      <c r="D17" s="675"/>
      <c r="E17" s="682"/>
      <c r="F17" s="682"/>
      <c r="G17" s="156"/>
      <c r="H17" s="91"/>
      <c r="I17" s="91"/>
      <c r="J17" s="91"/>
      <c r="K17" s="91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43" ht="41.1" customHeight="1">
      <c r="A18" s="694"/>
      <c r="B18" s="675"/>
      <c r="C18" s="675"/>
      <c r="D18" s="675"/>
      <c r="E18" s="682"/>
      <c r="F18" s="682"/>
      <c r="G18" s="156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3"/>
      <c r="AK18" s="3"/>
      <c r="AL18" s="3"/>
      <c r="AM18" s="3"/>
      <c r="AN18" s="3"/>
      <c r="AO18" s="3"/>
      <c r="AP18" s="3"/>
      <c r="AQ18" s="2"/>
    </row>
    <row r="19" spans="1:43" ht="41.1" customHeight="1">
      <c r="A19" s="694"/>
      <c r="B19" s="675"/>
      <c r="C19" s="675"/>
      <c r="D19" s="675"/>
      <c r="E19" s="682"/>
      <c r="F19" s="682"/>
      <c r="G19" s="156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43" ht="41.1" customHeight="1">
      <c r="A20" s="694"/>
      <c r="B20" s="675"/>
      <c r="C20" s="675"/>
      <c r="D20" s="675"/>
      <c r="E20" s="682"/>
      <c r="F20" s="682"/>
      <c r="G20" s="156"/>
      <c r="H20" s="6"/>
      <c r="I20" s="6"/>
      <c r="J20" s="6"/>
      <c r="K20" s="6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43" ht="41.1" customHeight="1">
      <c r="A21" s="694"/>
      <c r="B21" s="675"/>
      <c r="C21" s="675"/>
      <c r="D21" s="675"/>
      <c r="E21" s="682"/>
      <c r="F21" s="682"/>
      <c r="G21" s="156"/>
      <c r="H21" s="6"/>
      <c r="I21" s="6"/>
      <c r="J21" s="6"/>
      <c r="K21" s="6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43" ht="41.1" customHeight="1">
      <c r="A22" s="694"/>
      <c r="B22" s="675"/>
      <c r="C22" s="675"/>
      <c r="D22" s="675"/>
      <c r="E22" s="682"/>
      <c r="F22" s="682"/>
      <c r="G22" s="156"/>
      <c r="H22" s="6"/>
      <c r="I22" s="6"/>
      <c r="J22" s="6"/>
      <c r="K22" s="6"/>
    </row>
    <row r="23" spans="1:43" ht="41.1" customHeight="1">
      <c r="A23" s="695"/>
      <c r="B23" s="676"/>
      <c r="C23" s="676"/>
      <c r="D23" s="676"/>
      <c r="E23" s="683"/>
      <c r="F23" s="683"/>
      <c r="G23" s="157"/>
      <c r="H23" s="6"/>
      <c r="I23" s="6"/>
      <c r="J23" s="6"/>
      <c r="K23" s="6"/>
    </row>
    <row r="24" spans="1:43" ht="18.75">
      <c r="A24" s="134"/>
      <c r="B24" s="135"/>
      <c r="C24" s="135"/>
      <c r="D24" s="135"/>
      <c r="E24" s="135"/>
      <c r="F24" s="135"/>
      <c r="G24" s="135"/>
      <c r="H24" s="6"/>
      <c r="I24" s="6"/>
      <c r="J24" s="6"/>
      <c r="K24" s="6"/>
    </row>
    <row r="25" spans="1:43" ht="18.75">
      <c r="A25" s="134"/>
      <c r="B25" s="135"/>
      <c r="C25" s="135"/>
      <c r="D25" s="135"/>
      <c r="E25" s="135"/>
      <c r="F25" s="135"/>
      <c r="G25" s="135"/>
      <c r="H25" s="6"/>
      <c r="I25" s="6"/>
      <c r="J25" s="6"/>
      <c r="K25" s="6"/>
    </row>
    <row r="26" spans="1:43" ht="18.75">
      <c r="A26" s="134"/>
      <c r="B26" s="135"/>
      <c r="C26" s="135"/>
      <c r="D26" s="135"/>
      <c r="E26" s="135"/>
      <c r="F26" s="135"/>
      <c r="G26" s="135"/>
      <c r="H26" s="6"/>
      <c r="I26" s="6"/>
      <c r="J26" s="6"/>
      <c r="K26" s="6"/>
    </row>
    <row r="27" spans="1:43" ht="18.75">
      <c r="A27" s="134"/>
      <c r="B27" s="135"/>
      <c r="C27" s="135"/>
      <c r="D27" s="135"/>
      <c r="E27" s="135"/>
      <c r="F27" s="135"/>
      <c r="G27" s="135"/>
      <c r="H27" s="6"/>
      <c r="I27" s="6"/>
      <c r="J27" s="6"/>
      <c r="K27" s="6"/>
    </row>
    <row r="28" spans="1:43" ht="18.75">
      <c r="A28" s="136"/>
      <c r="B28" s="136"/>
      <c r="C28" s="136"/>
      <c r="D28" s="136"/>
      <c r="E28" s="136"/>
      <c r="F28" s="136"/>
      <c r="G28" s="136"/>
      <c r="H28" s="6"/>
      <c r="I28" s="6"/>
      <c r="J28" s="6"/>
      <c r="K28" s="6"/>
    </row>
    <row r="29" spans="1:43" ht="15.75">
      <c r="A29" s="75"/>
      <c r="B29" s="75"/>
      <c r="C29" s="75"/>
      <c r="D29" s="75"/>
      <c r="E29" s="75"/>
      <c r="F29" s="75"/>
      <c r="G29" s="75"/>
      <c r="H29" s="6"/>
      <c r="I29" s="6"/>
      <c r="J29" s="6"/>
      <c r="K29" s="6"/>
    </row>
    <row r="30" spans="1:43" ht="15.75">
      <c r="A30" s="75"/>
      <c r="B30" s="75"/>
      <c r="C30" s="75"/>
      <c r="D30" s="75"/>
      <c r="E30" s="75"/>
      <c r="F30" s="75"/>
      <c r="G30" s="75"/>
      <c r="H30" s="6"/>
      <c r="I30" s="6"/>
      <c r="J30" s="6"/>
      <c r="K30" s="6"/>
    </row>
    <row r="31" spans="1:4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4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</sheetData>
  <mergeCells count="30">
    <mergeCell ref="Q3:W3"/>
    <mergeCell ref="Q2:W2"/>
    <mergeCell ref="Q1:W1"/>
    <mergeCell ref="AO6:AO7"/>
    <mergeCell ref="A16:G16"/>
    <mergeCell ref="H13:K13"/>
    <mergeCell ref="A12:G12"/>
    <mergeCell ref="V6:W6"/>
    <mergeCell ref="X6:Y6"/>
    <mergeCell ref="B6:C6"/>
    <mergeCell ref="AD6:AE6"/>
    <mergeCell ref="AF6:AG6"/>
    <mergeCell ref="H6:I6"/>
    <mergeCell ref="J6:K6"/>
    <mergeCell ref="A4:AN4"/>
    <mergeCell ref="B14:G14"/>
    <mergeCell ref="AM6:AN6"/>
    <mergeCell ref="A5:AN5"/>
    <mergeCell ref="AK6:AK7"/>
    <mergeCell ref="AL6:AL7"/>
    <mergeCell ref="AJ6:AJ7"/>
    <mergeCell ref="F6:G6"/>
    <mergeCell ref="N6:O6"/>
    <mergeCell ref="T6:U6"/>
    <mergeCell ref="L6:M6"/>
    <mergeCell ref="P6:Q6"/>
    <mergeCell ref="R6:S6"/>
    <mergeCell ref="AH6:AI6"/>
    <mergeCell ref="Z6:AA6"/>
    <mergeCell ref="AB6:AC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39"/>
  <sheetViews>
    <sheetView zoomScale="60" zoomScaleNormal="60"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I46" sqref="F46:I47"/>
    </sheetView>
  </sheetViews>
  <sheetFormatPr defaultColWidth="9.140625" defaultRowHeight="26.25"/>
  <cols>
    <col min="1" max="1" width="6.85546875" style="618" customWidth="1"/>
    <col min="2" max="2" width="95.7109375" style="618" customWidth="1"/>
    <col min="3" max="3" width="19.140625" style="618" customWidth="1"/>
    <col min="4" max="4" width="16.85546875" style="618" customWidth="1"/>
    <col min="5" max="8" width="15.7109375" style="618" customWidth="1"/>
    <col min="9" max="9" width="17.28515625" style="618" customWidth="1"/>
    <col min="10" max="10" width="19.140625" style="618" customWidth="1"/>
    <col min="11" max="11" width="15.28515625" style="618" customWidth="1"/>
    <col min="12" max="12" width="17.140625" style="618" customWidth="1"/>
    <col min="13" max="13" width="17.5703125" style="618" customWidth="1"/>
    <col min="14" max="14" width="14.28515625" style="618" customWidth="1"/>
    <col min="15" max="15" width="17.140625" style="618" customWidth="1"/>
    <col min="16" max="16" width="18" style="618" customWidth="1"/>
    <col min="17" max="17" width="14.5703125" style="618" customWidth="1"/>
    <col min="18" max="18" width="16.42578125" style="618" customWidth="1"/>
    <col min="19" max="19" width="18.28515625" style="618" customWidth="1"/>
    <col min="20" max="20" width="15" style="618" customWidth="1"/>
    <col min="21" max="16384" width="9.140625" style="615"/>
  </cols>
  <sheetData>
    <row r="2" spans="1:20" ht="30.75" customHeight="1">
      <c r="A2" s="802" t="s">
        <v>1533</v>
      </c>
      <c r="B2" s="803"/>
      <c r="C2" s="800" t="s">
        <v>1528</v>
      </c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1"/>
      <c r="Q2" s="801"/>
      <c r="R2" s="801"/>
      <c r="S2" s="801"/>
      <c r="T2" s="801"/>
    </row>
    <row r="3" spans="1:20" ht="33" customHeight="1">
      <c r="A3" s="804" t="s">
        <v>671</v>
      </c>
      <c r="B3" s="804" t="s">
        <v>1025</v>
      </c>
      <c r="C3" s="819" t="s">
        <v>3</v>
      </c>
      <c r="D3" s="820"/>
      <c r="E3" s="820"/>
      <c r="F3" s="820"/>
      <c r="G3" s="820"/>
      <c r="H3" s="821"/>
      <c r="I3" s="807" t="s">
        <v>1234</v>
      </c>
      <c r="J3" s="808"/>
      <c r="K3" s="808"/>
      <c r="L3" s="808"/>
      <c r="M3" s="808"/>
      <c r="N3" s="808"/>
      <c r="O3" s="808"/>
      <c r="P3" s="808"/>
      <c r="Q3" s="808"/>
      <c r="R3" s="808"/>
      <c r="S3" s="808"/>
      <c r="T3" s="809"/>
    </row>
    <row r="4" spans="1:20" ht="57" customHeight="1">
      <c r="A4" s="805"/>
      <c r="B4" s="805"/>
      <c r="C4" s="817" t="s">
        <v>4</v>
      </c>
      <c r="D4" s="817" t="s">
        <v>5</v>
      </c>
      <c r="E4" s="817" t="s">
        <v>6</v>
      </c>
      <c r="F4" s="817" t="s">
        <v>1534</v>
      </c>
      <c r="G4" s="822" t="s">
        <v>1479</v>
      </c>
      <c r="H4" s="822"/>
      <c r="I4" s="810" t="s">
        <v>7</v>
      </c>
      <c r="J4" s="810"/>
      <c r="K4" s="810"/>
      <c r="L4" s="810" t="s">
        <v>1235</v>
      </c>
      <c r="M4" s="810"/>
      <c r="N4" s="810"/>
      <c r="O4" s="811" t="s">
        <v>1236</v>
      </c>
      <c r="P4" s="812"/>
      <c r="Q4" s="813"/>
      <c r="R4" s="814" t="s">
        <v>1237</v>
      </c>
      <c r="S4" s="815"/>
      <c r="T4" s="816"/>
    </row>
    <row r="5" spans="1:20" ht="103.5" customHeight="1">
      <c r="A5" s="806"/>
      <c r="B5" s="806"/>
      <c r="C5" s="818"/>
      <c r="D5" s="818"/>
      <c r="E5" s="818"/>
      <c r="F5" s="826"/>
      <c r="G5" s="654" t="s">
        <v>1480</v>
      </c>
      <c r="H5" s="654" t="s">
        <v>1481</v>
      </c>
      <c r="I5" s="654" t="s">
        <v>4</v>
      </c>
      <c r="J5" s="654" t="s">
        <v>1238</v>
      </c>
      <c r="K5" s="654" t="s">
        <v>6</v>
      </c>
      <c r="L5" s="654" t="s">
        <v>4</v>
      </c>
      <c r="M5" s="654" t="s">
        <v>1239</v>
      </c>
      <c r="N5" s="654" t="s">
        <v>6</v>
      </c>
      <c r="O5" s="654" t="s">
        <v>4</v>
      </c>
      <c r="P5" s="654" t="s">
        <v>1240</v>
      </c>
      <c r="Q5" s="654" t="s">
        <v>6</v>
      </c>
      <c r="R5" s="654" t="s">
        <v>4</v>
      </c>
      <c r="S5" s="654" t="s">
        <v>1241</v>
      </c>
      <c r="T5" s="654" t="s">
        <v>6</v>
      </c>
    </row>
    <row r="6" spans="1:20" s="598" customFormat="1" ht="15.75">
      <c r="A6" s="616"/>
      <c r="B6" s="622">
        <v>1</v>
      </c>
      <c r="C6" s="622">
        <v>2</v>
      </c>
      <c r="D6" s="622">
        <v>3</v>
      </c>
      <c r="E6" s="622">
        <v>4</v>
      </c>
      <c r="F6" s="622"/>
      <c r="G6" s="622"/>
      <c r="H6" s="622"/>
      <c r="I6" s="622">
        <v>5</v>
      </c>
      <c r="J6" s="622">
        <v>6</v>
      </c>
      <c r="K6" s="622">
        <v>7</v>
      </c>
      <c r="L6" s="622">
        <v>8</v>
      </c>
      <c r="M6" s="622">
        <v>9</v>
      </c>
      <c r="N6" s="622">
        <v>10</v>
      </c>
      <c r="O6" s="622">
        <v>11</v>
      </c>
      <c r="P6" s="622">
        <v>12</v>
      </c>
      <c r="Q6" s="622">
        <v>13</v>
      </c>
      <c r="R6" s="622">
        <v>14</v>
      </c>
      <c r="S6" s="622">
        <v>15</v>
      </c>
      <c r="T6" s="622">
        <v>16</v>
      </c>
    </row>
    <row r="7" spans="1:20" s="584" customFormat="1" ht="30">
      <c r="A7" s="648"/>
      <c r="B7" s="823" t="s">
        <v>1028</v>
      </c>
      <c r="C7" s="824"/>
      <c r="D7" s="824"/>
      <c r="E7" s="824"/>
      <c r="F7" s="824"/>
      <c r="G7" s="824"/>
      <c r="H7" s="824"/>
      <c r="I7" s="824"/>
      <c r="J7" s="824"/>
      <c r="K7" s="824"/>
      <c r="L7" s="824"/>
      <c r="M7" s="824"/>
      <c r="N7" s="824"/>
      <c r="O7" s="824"/>
      <c r="P7" s="824"/>
      <c r="Q7" s="824"/>
      <c r="R7" s="824"/>
      <c r="S7" s="824"/>
      <c r="T7" s="825"/>
    </row>
    <row r="8" spans="1:20" s="584" customFormat="1" ht="25.5">
      <c r="A8" s="797" t="s">
        <v>658</v>
      </c>
      <c r="B8" s="797"/>
      <c r="C8" s="648"/>
      <c r="D8" s="648"/>
      <c r="E8" s="648"/>
      <c r="F8" s="648"/>
      <c r="G8" s="648"/>
      <c r="H8" s="648"/>
      <c r="I8" s="648"/>
      <c r="J8" s="648"/>
      <c r="K8" s="648"/>
      <c r="L8" s="648"/>
      <c r="M8" s="653"/>
      <c r="N8" s="630"/>
      <c r="O8" s="630"/>
      <c r="P8" s="630"/>
      <c r="Q8" s="630"/>
      <c r="R8" s="630"/>
      <c r="S8" s="631"/>
      <c r="T8" s="630"/>
    </row>
    <row r="9" spans="1:20" s="582" customFormat="1">
      <c r="A9" s="564">
        <v>1</v>
      </c>
      <c r="B9" s="129" t="s">
        <v>1355</v>
      </c>
      <c r="C9" s="569">
        <v>4</v>
      </c>
      <c r="D9" s="570">
        <f t="shared" ref="D9:D23" si="0">C9-E9</f>
        <v>2</v>
      </c>
      <c r="E9" s="571">
        <v>2</v>
      </c>
      <c r="F9" s="571">
        <v>1</v>
      </c>
      <c r="G9" s="571"/>
      <c r="H9" s="571"/>
      <c r="I9" s="571"/>
      <c r="J9" s="570">
        <f>I9-K9</f>
        <v>0</v>
      </c>
      <c r="K9" s="571"/>
      <c r="L9" s="571"/>
      <c r="M9" s="570">
        <f>L9-N9</f>
        <v>0</v>
      </c>
      <c r="N9" s="571"/>
      <c r="O9" s="571"/>
      <c r="P9" s="570">
        <f>O9-Q9</f>
        <v>0</v>
      </c>
      <c r="Q9" s="571"/>
      <c r="R9" s="571"/>
      <c r="S9" s="570">
        <f>R9-T9</f>
        <v>0</v>
      </c>
      <c r="T9" s="571"/>
    </row>
    <row r="10" spans="1:20" s="582" customFormat="1">
      <c r="A10" s="564">
        <v>2</v>
      </c>
      <c r="B10" s="130" t="s">
        <v>1356</v>
      </c>
      <c r="C10" s="569">
        <v>5</v>
      </c>
      <c r="D10" s="570">
        <f t="shared" si="0"/>
        <v>0</v>
      </c>
      <c r="E10" s="571">
        <v>5</v>
      </c>
      <c r="F10" s="571">
        <v>0</v>
      </c>
      <c r="G10" s="571"/>
      <c r="H10" s="571"/>
      <c r="I10" s="571"/>
      <c r="J10" s="570">
        <f t="shared" ref="J10:J43" si="1">I10-K10</f>
        <v>0</v>
      </c>
      <c r="K10" s="571"/>
      <c r="L10" s="571"/>
      <c r="M10" s="570">
        <f t="shared" ref="M10:M43" si="2">L10-N10</f>
        <v>0</v>
      </c>
      <c r="N10" s="571"/>
      <c r="O10" s="571"/>
      <c r="P10" s="570">
        <f t="shared" ref="P10:P43" si="3">O10-Q10</f>
        <v>0</v>
      </c>
      <c r="Q10" s="571"/>
      <c r="R10" s="571"/>
      <c r="S10" s="570">
        <f t="shared" ref="S10:S43" si="4">R10-T10</f>
        <v>0</v>
      </c>
      <c r="T10" s="571"/>
    </row>
    <row r="11" spans="1:20">
      <c r="A11" s="564">
        <v>3</v>
      </c>
      <c r="B11" s="129" t="s">
        <v>136</v>
      </c>
      <c r="C11" s="656">
        <v>6</v>
      </c>
      <c r="D11" s="570">
        <f t="shared" si="0"/>
        <v>2</v>
      </c>
      <c r="E11" s="655">
        <v>4</v>
      </c>
      <c r="F11" s="655">
        <v>2</v>
      </c>
      <c r="G11" s="655"/>
      <c r="H11" s="655"/>
      <c r="I11" s="655"/>
      <c r="J11" s="570">
        <f t="shared" si="1"/>
        <v>0</v>
      </c>
      <c r="K11" s="655"/>
      <c r="L11" s="655"/>
      <c r="M11" s="570">
        <f t="shared" si="2"/>
        <v>0</v>
      </c>
      <c r="N11" s="655"/>
      <c r="O11" s="655"/>
      <c r="P11" s="570">
        <f t="shared" si="3"/>
        <v>0</v>
      </c>
      <c r="Q11" s="655"/>
      <c r="R11" s="655"/>
      <c r="S11" s="570">
        <f t="shared" si="4"/>
        <v>0</v>
      </c>
      <c r="T11" s="655"/>
    </row>
    <row r="12" spans="1:20">
      <c r="A12" s="564">
        <v>4</v>
      </c>
      <c r="B12" s="129" t="s">
        <v>1357</v>
      </c>
      <c r="C12" s="656">
        <v>4</v>
      </c>
      <c r="D12" s="570">
        <f t="shared" si="0"/>
        <v>1</v>
      </c>
      <c r="E12" s="655">
        <v>3</v>
      </c>
      <c r="F12" s="655">
        <v>1</v>
      </c>
      <c r="G12" s="655"/>
      <c r="H12" s="655"/>
      <c r="I12" s="655"/>
      <c r="J12" s="570">
        <f t="shared" si="1"/>
        <v>0</v>
      </c>
      <c r="K12" s="655"/>
      <c r="L12" s="655"/>
      <c r="M12" s="570">
        <f t="shared" si="2"/>
        <v>0</v>
      </c>
      <c r="N12" s="655"/>
      <c r="O12" s="655"/>
      <c r="P12" s="570">
        <f t="shared" si="3"/>
        <v>0</v>
      </c>
      <c r="Q12" s="655"/>
      <c r="R12" s="655"/>
      <c r="S12" s="570">
        <f t="shared" si="4"/>
        <v>0</v>
      </c>
      <c r="T12" s="655"/>
    </row>
    <row r="13" spans="1:20">
      <c r="A13" s="564">
        <v>5</v>
      </c>
      <c r="B13" s="129" t="s">
        <v>1358</v>
      </c>
      <c r="C13" s="656">
        <v>13</v>
      </c>
      <c r="D13" s="570">
        <f t="shared" si="0"/>
        <v>0</v>
      </c>
      <c r="E13" s="655">
        <v>13</v>
      </c>
      <c r="F13" s="655">
        <v>0</v>
      </c>
      <c r="G13" s="655"/>
      <c r="H13" s="655"/>
      <c r="I13" s="126"/>
      <c r="J13" s="570">
        <f t="shared" si="1"/>
        <v>0</v>
      </c>
      <c r="K13" s="655"/>
      <c r="L13" s="655"/>
      <c r="M13" s="570">
        <f t="shared" si="2"/>
        <v>0</v>
      </c>
      <c r="N13" s="655"/>
      <c r="O13" s="655"/>
      <c r="P13" s="570">
        <f t="shared" si="3"/>
        <v>0</v>
      </c>
      <c r="Q13" s="655"/>
      <c r="R13" s="655"/>
      <c r="S13" s="570">
        <f t="shared" si="4"/>
        <v>0</v>
      </c>
      <c r="T13" s="655"/>
    </row>
    <row r="14" spans="1:20">
      <c r="A14" s="564">
        <v>6</v>
      </c>
      <c r="B14" s="129" t="s">
        <v>1359</v>
      </c>
      <c r="C14" s="656">
        <v>4</v>
      </c>
      <c r="D14" s="570">
        <f t="shared" si="0"/>
        <v>0</v>
      </c>
      <c r="E14" s="655">
        <v>4</v>
      </c>
      <c r="F14" s="655">
        <v>0</v>
      </c>
      <c r="G14" s="655"/>
      <c r="H14" s="655"/>
      <c r="I14" s="655"/>
      <c r="J14" s="570">
        <f t="shared" si="1"/>
        <v>0</v>
      </c>
      <c r="K14" s="655"/>
      <c r="L14" s="655"/>
      <c r="M14" s="570">
        <f t="shared" si="2"/>
        <v>0</v>
      </c>
      <c r="N14" s="655"/>
      <c r="O14" s="655"/>
      <c r="P14" s="570">
        <f t="shared" si="3"/>
        <v>0</v>
      </c>
      <c r="Q14" s="655"/>
      <c r="R14" s="655"/>
      <c r="S14" s="570">
        <f t="shared" si="4"/>
        <v>0</v>
      </c>
      <c r="T14" s="655"/>
    </row>
    <row r="15" spans="1:20">
      <c r="A15" s="564">
        <v>7</v>
      </c>
      <c r="B15" s="129" t="s">
        <v>1360</v>
      </c>
      <c r="C15" s="656">
        <v>4</v>
      </c>
      <c r="D15" s="570">
        <f t="shared" si="0"/>
        <v>1</v>
      </c>
      <c r="E15" s="655">
        <v>3</v>
      </c>
      <c r="F15" s="655">
        <v>1</v>
      </c>
      <c r="G15" s="655"/>
      <c r="H15" s="655"/>
      <c r="I15" s="655"/>
      <c r="J15" s="570">
        <f t="shared" si="1"/>
        <v>0</v>
      </c>
      <c r="K15" s="655"/>
      <c r="L15" s="655"/>
      <c r="M15" s="570">
        <f t="shared" si="2"/>
        <v>0</v>
      </c>
      <c r="N15" s="655"/>
      <c r="O15" s="655"/>
      <c r="P15" s="570">
        <f t="shared" si="3"/>
        <v>0</v>
      </c>
      <c r="Q15" s="655"/>
      <c r="R15" s="655"/>
      <c r="S15" s="570">
        <f t="shared" si="4"/>
        <v>0</v>
      </c>
      <c r="T15" s="655"/>
    </row>
    <row r="16" spans="1:20" s="582" customFormat="1">
      <c r="A16" s="564">
        <v>8</v>
      </c>
      <c r="B16" s="129" t="s">
        <v>1361</v>
      </c>
      <c r="C16" s="569">
        <v>5</v>
      </c>
      <c r="D16" s="570">
        <f t="shared" si="0"/>
        <v>1</v>
      </c>
      <c r="E16" s="571">
        <v>4</v>
      </c>
      <c r="F16" s="571">
        <v>0</v>
      </c>
      <c r="G16" s="571">
        <v>1</v>
      </c>
      <c r="H16" s="571"/>
      <c r="I16" s="310"/>
      <c r="J16" s="570">
        <f t="shared" si="1"/>
        <v>0</v>
      </c>
      <c r="K16" s="310"/>
      <c r="L16" s="310"/>
      <c r="M16" s="570">
        <f t="shared" si="2"/>
        <v>0</v>
      </c>
      <c r="N16" s="310"/>
      <c r="O16" s="310"/>
      <c r="P16" s="570">
        <f t="shared" si="3"/>
        <v>0</v>
      </c>
      <c r="Q16" s="310"/>
      <c r="R16" s="310"/>
      <c r="S16" s="570">
        <f t="shared" si="4"/>
        <v>0</v>
      </c>
      <c r="T16" s="310"/>
    </row>
    <row r="17" spans="1:20">
      <c r="A17" s="564">
        <v>9</v>
      </c>
      <c r="B17" s="129" t="s">
        <v>1362</v>
      </c>
      <c r="C17" s="656">
        <v>7</v>
      </c>
      <c r="D17" s="570">
        <f t="shared" si="0"/>
        <v>7</v>
      </c>
      <c r="E17" s="655">
        <v>0</v>
      </c>
      <c r="F17" s="655">
        <v>0</v>
      </c>
      <c r="G17" s="655"/>
      <c r="H17" s="655"/>
      <c r="I17" s="655"/>
      <c r="J17" s="570">
        <f t="shared" si="1"/>
        <v>0</v>
      </c>
      <c r="K17" s="655"/>
      <c r="L17" s="655"/>
      <c r="M17" s="570">
        <f t="shared" si="2"/>
        <v>0</v>
      </c>
      <c r="N17" s="655"/>
      <c r="O17" s="655"/>
      <c r="P17" s="570">
        <f t="shared" si="3"/>
        <v>0</v>
      </c>
      <c r="Q17" s="655"/>
      <c r="R17" s="655"/>
      <c r="S17" s="570">
        <f t="shared" si="4"/>
        <v>0</v>
      </c>
      <c r="T17" s="655"/>
    </row>
    <row r="18" spans="1:20">
      <c r="A18" s="564">
        <v>10</v>
      </c>
      <c r="B18" s="129" t="s">
        <v>1363</v>
      </c>
      <c r="C18" s="656">
        <v>5</v>
      </c>
      <c r="D18" s="570">
        <f t="shared" si="0"/>
        <v>0</v>
      </c>
      <c r="E18" s="655">
        <v>5</v>
      </c>
      <c r="F18" s="655">
        <v>0</v>
      </c>
      <c r="G18" s="655"/>
      <c r="H18" s="655"/>
      <c r="I18" s="655"/>
      <c r="J18" s="570">
        <f t="shared" si="1"/>
        <v>0</v>
      </c>
      <c r="K18" s="655"/>
      <c r="L18" s="655"/>
      <c r="M18" s="570">
        <f t="shared" si="2"/>
        <v>0</v>
      </c>
      <c r="N18" s="655"/>
      <c r="O18" s="655"/>
      <c r="P18" s="570">
        <f t="shared" si="3"/>
        <v>0</v>
      </c>
      <c r="Q18" s="655"/>
      <c r="R18" s="655"/>
      <c r="S18" s="570">
        <f t="shared" si="4"/>
        <v>0</v>
      </c>
      <c r="T18" s="655"/>
    </row>
    <row r="19" spans="1:20">
      <c r="A19" s="564">
        <v>11</v>
      </c>
      <c r="B19" s="129" t="s">
        <v>1364</v>
      </c>
      <c r="C19" s="656">
        <v>8</v>
      </c>
      <c r="D19" s="570">
        <f t="shared" si="0"/>
        <v>0</v>
      </c>
      <c r="E19" s="655">
        <v>8</v>
      </c>
      <c r="F19" s="655">
        <v>0</v>
      </c>
      <c r="G19" s="655"/>
      <c r="H19" s="655"/>
      <c r="I19" s="655"/>
      <c r="J19" s="570">
        <f t="shared" si="1"/>
        <v>0</v>
      </c>
      <c r="K19" s="655"/>
      <c r="L19" s="655"/>
      <c r="M19" s="570">
        <f t="shared" si="2"/>
        <v>0</v>
      </c>
      <c r="N19" s="655"/>
      <c r="O19" s="655"/>
      <c r="P19" s="570">
        <f t="shared" si="3"/>
        <v>0</v>
      </c>
      <c r="Q19" s="655"/>
      <c r="R19" s="655"/>
      <c r="S19" s="570">
        <f t="shared" si="4"/>
        <v>0</v>
      </c>
      <c r="T19" s="655"/>
    </row>
    <row r="20" spans="1:20" s="582" customFormat="1">
      <c r="A20" s="564">
        <v>12</v>
      </c>
      <c r="B20" s="129" t="s">
        <v>1365</v>
      </c>
      <c r="C20" s="569">
        <v>4</v>
      </c>
      <c r="D20" s="570">
        <f t="shared" si="0"/>
        <v>1</v>
      </c>
      <c r="E20" s="571">
        <v>3</v>
      </c>
      <c r="F20" s="571">
        <v>0</v>
      </c>
      <c r="G20" s="571"/>
      <c r="H20" s="571"/>
      <c r="I20" s="310"/>
      <c r="J20" s="570">
        <f t="shared" si="1"/>
        <v>0</v>
      </c>
      <c r="K20" s="310"/>
      <c r="L20" s="310"/>
      <c r="M20" s="570">
        <f t="shared" si="2"/>
        <v>0</v>
      </c>
      <c r="N20" s="310"/>
      <c r="O20" s="310"/>
      <c r="P20" s="570">
        <f t="shared" si="3"/>
        <v>0</v>
      </c>
      <c r="Q20" s="310"/>
      <c r="R20" s="310"/>
      <c r="S20" s="570">
        <f t="shared" si="4"/>
        <v>0</v>
      </c>
      <c r="T20" s="310"/>
    </row>
    <row r="21" spans="1:20">
      <c r="A21" s="564">
        <v>13</v>
      </c>
      <c r="B21" s="288" t="s">
        <v>1366</v>
      </c>
      <c r="C21" s="656">
        <v>12</v>
      </c>
      <c r="D21" s="570">
        <f t="shared" si="0"/>
        <v>0</v>
      </c>
      <c r="E21" s="655">
        <v>12</v>
      </c>
      <c r="F21" s="655">
        <v>0</v>
      </c>
      <c r="G21" s="655"/>
      <c r="H21" s="655"/>
      <c r="I21" s="655"/>
      <c r="J21" s="570">
        <f t="shared" si="1"/>
        <v>0</v>
      </c>
      <c r="K21" s="655"/>
      <c r="L21" s="655"/>
      <c r="M21" s="570">
        <f t="shared" si="2"/>
        <v>0</v>
      </c>
      <c r="N21" s="655"/>
      <c r="O21" s="655"/>
      <c r="P21" s="570">
        <f t="shared" si="3"/>
        <v>0</v>
      </c>
      <c r="Q21" s="655"/>
      <c r="R21" s="655"/>
      <c r="S21" s="570">
        <f t="shared" si="4"/>
        <v>0</v>
      </c>
      <c r="T21" s="655"/>
    </row>
    <row r="22" spans="1:20" s="582" customFormat="1">
      <c r="A22" s="564">
        <v>14</v>
      </c>
      <c r="B22" s="129" t="s">
        <v>1367</v>
      </c>
      <c r="C22" s="569">
        <v>10</v>
      </c>
      <c r="D22" s="570">
        <f t="shared" si="0"/>
        <v>2</v>
      </c>
      <c r="E22" s="571">
        <v>8</v>
      </c>
      <c r="F22" s="571">
        <v>0</v>
      </c>
      <c r="G22" s="571">
        <v>1</v>
      </c>
      <c r="H22" s="571"/>
      <c r="I22" s="310"/>
      <c r="J22" s="570">
        <f t="shared" si="1"/>
        <v>0</v>
      </c>
      <c r="K22" s="310"/>
      <c r="L22" s="310"/>
      <c r="M22" s="570">
        <f t="shared" si="2"/>
        <v>0</v>
      </c>
      <c r="N22" s="310"/>
      <c r="O22" s="310"/>
      <c r="P22" s="570">
        <f t="shared" si="3"/>
        <v>0</v>
      </c>
      <c r="Q22" s="310"/>
      <c r="R22" s="310"/>
      <c r="S22" s="570">
        <f t="shared" si="4"/>
        <v>0</v>
      </c>
      <c r="T22" s="310"/>
    </row>
    <row r="23" spans="1:20" s="582" customFormat="1">
      <c r="A23" s="564">
        <v>15</v>
      </c>
      <c r="B23" s="129" t="s">
        <v>1368</v>
      </c>
      <c r="C23" s="569">
        <v>7</v>
      </c>
      <c r="D23" s="570">
        <f t="shared" si="0"/>
        <v>0</v>
      </c>
      <c r="E23" s="571">
        <v>7</v>
      </c>
      <c r="F23" s="571">
        <v>0</v>
      </c>
      <c r="G23" s="571"/>
      <c r="H23" s="571"/>
      <c r="I23" s="310"/>
      <c r="J23" s="570">
        <f t="shared" si="1"/>
        <v>0</v>
      </c>
      <c r="K23" s="310"/>
      <c r="L23" s="310"/>
      <c r="M23" s="570">
        <f t="shared" si="2"/>
        <v>0</v>
      </c>
      <c r="N23" s="310"/>
      <c r="O23" s="310"/>
      <c r="P23" s="570">
        <f t="shared" si="3"/>
        <v>0</v>
      </c>
      <c r="Q23" s="310"/>
      <c r="R23" s="310"/>
      <c r="S23" s="570">
        <f t="shared" si="4"/>
        <v>0</v>
      </c>
      <c r="T23" s="310"/>
    </row>
    <row r="24" spans="1:20" s="582" customFormat="1">
      <c r="A24" s="564">
        <v>16</v>
      </c>
      <c r="B24" s="320" t="s">
        <v>701</v>
      </c>
      <c r="C24" s="569"/>
      <c r="D24" s="571"/>
      <c r="E24" s="571"/>
      <c r="F24" s="571"/>
      <c r="G24" s="571"/>
      <c r="H24" s="571"/>
      <c r="I24" s="321"/>
      <c r="J24" s="571"/>
      <c r="K24" s="321"/>
      <c r="L24" s="321"/>
      <c r="M24" s="571"/>
      <c r="N24" s="321"/>
      <c r="O24" s="321"/>
      <c r="P24" s="571"/>
      <c r="Q24" s="321"/>
      <c r="R24" s="321"/>
      <c r="S24" s="571"/>
      <c r="T24" s="321"/>
    </row>
    <row r="25" spans="1:20">
      <c r="A25" s="564">
        <v>17</v>
      </c>
      <c r="B25" s="289" t="s">
        <v>1369</v>
      </c>
      <c r="C25" s="656">
        <v>12</v>
      </c>
      <c r="D25" s="570">
        <f>C25-E25</f>
        <v>0</v>
      </c>
      <c r="E25" s="655">
        <v>12</v>
      </c>
      <c r="F25" s="655">
        <v>0</v>
      </c>
      <c r="G25" s="655"/>
      <c r="H25" s="655"/>
      <c r="I25" s="655"/>
      <c r="J25" s="570">
        <f t="shared" si="1"/>
        <v>0</v>
      </c>
      <c r="K25" s="655"/>
      <c r="L25" s="655"/>
      <c r="M25" s="570">
        <f t="shared" si="2"/>
        <v>0</v>
      </c>
      <c r="N25" s="655"/>
      <c r="O25" s="655"/>
      <c r="P25" s="570">
        <f t="shared" si="3"/>
        <v>0</v>
      </c>
      <c r="Q25" s="655"/>
      <c r="R25" s="655"/>
      <c r="S25" s="570">
        <f t="shared" si="4"/>
        <v>0</v>
      </c>
      <c r="T25" s="655"/>
    </row>
    <row r="26" spans="1:20">
      <c r="A26" s="564">
        <v>18</v>
      </c>
      <c r="B26" s="289" t="s">
        <v>1370</v>
      </c>
      <c r="C26" s="656">
        <v>9</v>
      </c>
      <c r="D26" s="570">
        <f>C26-E26</f>
        <v>0</v>
      </c>
      <c r="E26" s="655">
        <v>9</v>
      </c>
      <c r="F26" s="655">
        <v>0</v>
      </c>
      <c r="G26" s="655"/>
      <c r="H26" s="655"/>
      <c r="I26" s="655"/>
      <c r="J26" s="570">
        <f t="shared" si="1"/>
        <v>0</v>
      </c>
      <c r="K26" s="655"/>
      <c r="L26" s="655"/>
      <c r="M26" s="570">
        <f t="shared" si="2"/>
        <v>0</v>
      </c>
      <c r="N26" s="655"/>
      <c r="O26" s="655"/>
      <c r="P26" s="570">
        <f t="shared" si="3"/>
        <v>0</v>
      </c>
      <c r="Q26" s="655"/>
      <c r="R26" s="655"/>
      <c r="S26" s="570">
        <f t="shared" si="4"/>
        <v>0</v>
      </c>
      <c r="T26" s="655"/>
    </row>
    <row r="27" spans="1:20">
      <c r="A27" s="564">
        <v>19</v>
      </c>
      <c r="B27" s="289" t="s">
        <v>1371</v>
      </c>
      <c r="C27" s="656">
        <v>12</v>
      </c>
      <c r="D27" s="570">
        <f>C27-E27</f>
        <v>2</v>
      </c>
      <c r="E27" s="655">
        <v>10</v>
      </c>
      <c r="F27" s="655">
        <v>0</v>
      </c>
      <c r="G27" s="655"/>
      <c r="H27" s="655"/>
      <c r="I27" s="655"/>
      <c r="J27" s="570">
        <f t="shared" si="1"/>
        <v>0</v>
      </c>
      <c r="K27" s="655"/>
      <c r="L27" s="655"/>
      <c r="M27" s="570">
        <f t="shared" si="2"/>
        <v>0</v>
      </c>
      <c r="N27" s="655"/>
      <c r="O27" s="655"/>
      <c r="P27" s="570">
        <f t="shared" si="3"/>
        <v>0</v>
      </c>
      <c r="Q27" s="655"/>
      <c r="R27" s="655"/>
      <c r="S27" s="570">
        <f t="shared" si="4"/>
        <v>0</v>
      </c>
      <c r="T27" s="655"/>
    </row>
    <row r="28" spans="1:20">
      <c r="A28" s="564">
        <v>20</v>
      </c>
      <c r="B28" s="314" t="s">
        <v>702</v>
      </c>
      <c r="C28" s="656"/>
      <c r="D28" s="571"/>
      <c r="E28" s="655"/>
      <c r="F28" s="655"/>
      <c r="G28" s="655"/>
      <c r="H28" s="655"/>
      <c r="I28" s="655"/>
      <c r="J28" s="571"/>
      <c r="K28" s="655"/>
      <c r="L28" s="655"/>
      <c r="M28" s="571"/>
      <c r="N28" s="655"/>
      <c r="O28" s="655"/>
      <c r="P28" s="571"/>
      <c r="Q28" s="655"/>
      <c r="R28" s="655"/>
      <c r="S28" s="571"/>
      <c r="T28" s="655"/>
    </row>
    <row r="29" spans="1:20">
      <c r="A29" s="564">
        <v>21</v>
      </c>
      <c r="B29" s="289" t="s">
        <v>1372</v>
      </c>
      <c r="C29" s="656">
        <v>9</v>
      </c>
      <c r="D29" s="570">
        <f t="shared" ref="D29:D37" si="5">C29-E29</f>
        <v>0</v>
      </c>
      <c r="E29" s="655">
        <v>9</v>
      </c>
      <c r="F29" s="655">
        <v>0</v>
      </c>
      <c r="G29" s="655"/>
      <c r="H29" s="655"/>
      <c r="I29" s="655"/>
      <c r="J29" s="570">
        <f t="shared" si="1"/>
        <v>0</v>
      </c>
      <c r="K29" s="655"/>
      <c r="L29" s="655"/>
      <c r="M29" s="570">
        <f t="shared" si="2"/>
        <v>0</v>
      </c>
      <c r="N29" s="655"/>
      <c r="O29" s="655"/>
      <c r="P29" s="570">
        <f t="shared" si="3"/>
        <v>0</v>
      </c>
      <c r="Q29" s="655"/>
      <c r="R29" s="655"/>
      <c r="S29" s="570">
        <f t="shared" si="4"/>
        <v>0</v>
      </c>
      <c r="T29" s="655"/>
    </row>
    <row r="30" spans="1:20" s="582" customFormat="1">
      <c r="A30" s="564">
        <v>22</v>
      </c>
      <c r="B30" s="289" t="s">
        <v>1373</v>
      </c>
      <c r="C30" s="569">
        <v>13</v>
      </c>
      <c r="D30" s="570">
        <f t="shared" si="5"/>
        <v>3</v>
      </c>
      <c r="E30" s="571">
        <v>10</v>
      </c>
      <c r="F30" s="571">
        <v>0</v>
      </c>
      <c r="G30" s="571">
        <v>3</v>
      </c>
      <c r="H30" s="571"/>
      <c r="I30" s="310"/>
      <c r="J30" s="570">
        <f t="shared" si="1"/>
        <v>0</v>
      </c>
      <c r="K30" s="310"/>
      <c r="L30" s="310"/>
      <c r="M30" s="570">
        <f t="shared" si="2"/>
        <v>0</v>
      </c>
      <c r="N30" s="310"/>
      <c r="O30" s="310"/>
      <c r="P30" s="570">
        <f t="shared" si="3"/>
        <v>0</v>
      </c>
      <c r="Q30" s="310"/>
      <c r="R30" s="310"/>
      <c r="S30" s="570">
        <f t="shared" si="4"/>
        <v>0</v>
      </c>
      <c r="T30" s="310"/>
    </row>
    <row r="31" spans="1:20">
      <c r="A31" s="564">
        <v>23</v>
      </c>
      <c r="B31" s="289" t="s">
        <v>1369</v>
      </c>
      <c r="C31" s="656">
        <v>10</v>
      </c>
      <c r="D31" s="570">
        <f t="shared" si="5"/>
        <v>0</v>
      </c>
      <c r="E31" s="655">
        <v>10</v>
      </c>
      <c r="F31" s="655">
        <v>0</v>
      </c>
      <c r="G31" s="655"/>
      <c r="H31" s="655"/>
      <c r="I31" s="655"/>
      <c r="J31" s="570">
        <f t="shared" si="1"/>
        <v>0</v>
      </c>
      <c r="K31" s="655"/>
      <c r="L31" s="655"/>
      <c r="M31" s="570">
        <f t="shared" si="2"/>
        <v>0</v>
      </c>
      <c r="N31" s="655"/>
      <c r="O31" s="655"/>
      <c r="P31" s="570">
        <f t="shared" si="3"/>
        <v>0</v>
      </c>
      <c r="Q31" s="655"/>
      <c r="R31" s="655"/>
      <c r="S31" s="570">
        <f t="shared" si="4"/>
        <v>0</v>
      </c>
      <c r="T31" s="655"/>
    </row>
    <row r="32" spans="1:20">
      <c r="A32" s="564">
        <v>24</v>
      </c>
      <c r="B32" s="289" t="s">
        <v>1374</v>
      </c>
      <c r="C32" s="656">
        <v>14</v>
      </c>
      <c r="D32" s="570">
        <f t="shared" si="5"/>
        <v>2</v>
      </c>
      <c r="E32" s="655">
        <v>12</v>
      </c>
      <c r="F32" s="655">
        <v>0</v>
      </c>
      <c r="G32" s="655">
        <v>2</v>
      </c>
      <c r="H32" s="655"/>
      <c r="I32" s="655"/>
      <c r="J32" s="570">
        <f t="shared" si="1"/>
        <v>0</v>
      </c>
      <c r="K32" s="655"/>
      <c r="L32" s="655"/>
      <c r="M32" s="570">
        <f t="shared" si="2"/>
        <v>0</v>
      </c>
      <c r="N32" s="655"/>
      <c r="O32" s="655"/>
      <c r="P32" s="570">
        <f t="shared" si="3"/>
        <v>0</v>
      </c>
      <c r="Q32" s="655"/>
      <c r="R32" s="655"/>
      <c r="S32" s="570">
        <f t="shared" si="4"/>
        <v>0</v>
      </c>
      <c r="T32" s="655"/>
    </row>
    <row r="33" spans="1:20">
      <c r="A33" s="564">
        <v>25</v>
      </c>
      <c r="B33" s="289" t="s">
        <v>1375</v>
      </c>
      <c r="C33" s="656">
        <v>13</v>
      </c>
      <c r="D33" s="570">
        <f t="shared" si="5"/>
        <v>2</v>
      </c>
      <c r="E33" s="655">
        <v>11</v>
      </c>
      <c r="F33" s="655">
        <v>1</v>
      </c>
      <c r="G33" s="655"/>
      <c r="H33" s="655"/>
      <c r="I33" s="655"/>
      <c r="J33" s="570">
        <f t="shared" si="1"/>
        <v>0</v>
      </c>
      <c r="K33" s="655"/>
      <c r="L33" s="655"/>
      <c r="M33" s="570">
        <f t="shared" si="2"/>
        <v>0</v>
      </c>
      <c r="N33" s="655"/>
      <c r="O33" s="655"/>
      <c r="P33" s="570">
        <f t="shared" si="3"/>
        <v>0</v>
      </c>
      <c r="Q33" s="655"/>
      <c r="R33" s="655"/>
      <c r="S33" s="570">
        <f t="shared" si="4"/>
        <v>0</v>
      </c>
      <c r="T33" s="655"/>
    </row>
    <row r="34" spans="1:20">
      <c r="A34" s="564">
        <v>26</v>
      </c>
      <c r="B34" s="289" t="s">
        <v>1376</v>
      </c>
      <c r="C34" s="656">
        <v>12</v>
      </c>
      <c r="D34" s="570">
        <f t="shared" si="5"/>
        <v>3</v>
      </c>
      <c r="E34" s="655">
        <v>9</v>
      </c>
      <c r="F34" s="655">
        <v>0</v>
      </c>
      <c r="G34" s="655">
        <v>3</v>
      </c>
      <c r="H34" s="655"/>
      <c r="I34" s="655"/>
      <c r="J34" s="570">
        <f t="shared" si="1"/>
        <v>0</v>
      </c>
      <c r="K34" s="655"/>
      <c r="L34" s="655"/>
      <c r="M34" s="570">
        <f t="shared" si="2"/>
        <v>0</v>
      </c>
      <c r="N34" s="655"/>
      <c r="O34" s="655"/>
      <c r="P34" s="570">
        <f t="shared" si="3"/>
        <v>0</v>
      </c>
      <c r="Q34" s="655"/>
      <c r="R34" s="655"/>
      <c r="S34" s="570">
        <f t="shared" si="4"/>
        <v>0</v>
      </c>
      <c r="T34" s="655"/>
    </row>
    <row r="35" spans="1:20">
      <c r="A35" s="564">
        <v>27</v>
      </c>
      <c r="B35" s="289" t="s">
        <v>1377</v>
      </c>
      <c r="C35" s="656">
        <v>10</v>
      </c>
      <c r="D35" s="570">
        <f t="shared" si="5"/>
        <v>0</v>
      </c>
      <c r="E35" s="655">
        <v>10</v>
      </c>
      <c r="F35" s="655">
        <v>0</v>
      </c>
      <c r="G35" s="655"/>
      <c r="H35" s="655"/>
      <c r="I35" s="655"/>
      <c r="J35" s="570">
        <f t="shared" si="1"/>
        <v>0</v>
      </c>
      <c r="K35" s="655"/>
      <c r="L35" s="655"/>
      <c r="M35" s="570">
        <f t="shared" si="2"/>
        <v>0</v>
      </c>
      <c r="N35" s="655"/>
      <c r="O35" s="655"/>
      <c r="P35" s="570">
        <f t="shared" si="3"/>
        <v>0</v>
      </c>
      <c r="Q35" s="655"/>
      <c r="R35" s="655"/>
      <c r="S35" s="570">
        <f t="shared" si="4"/>
        <v>0</v>
      </c>
      <c r="T35" s="655"/>
    </row>
    <row r="36" spans="1:20" s="582" customFormat="1">
      <c r="A36" s="564">
        <v>28</v>
      </c>
      <c r="B36" s="289" t="s">
        <v>1378</v>
      </c>
      <c r="C36" s="569">
        <v>8</v>
      </c>
      <c r="D36" s="570">
        <f t="shared" si="5"/>
        <v>0</v>
      </c>
      <c r="E36" s="571">
        <v>8</v>
      </c>
      <c r="F36" s="571">
        <v>0</v>
      </c>
      <c r="G36" s="571"/>
      <c r="H36" s="571"/>
      <c r="I36" s="310"/>
      <c r="J36" s="570">
        <f t="shared" si="1"/>
        <v>0</v>
      </c>
      <c r="K36" s="310"/>
      <c r="L36" s="310"/>
      <c r="M36" s="570">
        <f t="shared" si="2"/>
        <v>0</v>
      </c>
      <c r="N36" s="310"/>
      <c r="O36" s="310"/>
      <c r="P36" s="570">
        <f t="shared" si="3"/>
        <v>0</v>
      </c>
      <c r="Q36" s="310"/>
      <c r="R36" s="310"/>
      <c r="S36" s="570">
        <f t="shared" si="4"/>
        <v>0</v>
      </c>
      <c r="T36" s="310"/>
    </row>
    <row r="37" spans="1:20" s="582" customFormat="1">
      <c r="A37" s="564">
        <v>29</v>
      </c>
      <c r="B37" s="289" t="s">
        <v>1379</v>
      </c>
      <c r="C37" s="569">
        <v>11</v>
      </c>
      <c r="D37" s="570">
        <f t="shared" si="5"/>
        <v>1</v>
      </c>
      <c r="E37" s="571">
        <v>10</v>
      </c>
      <c r="F37" s="571">
        <v>0</v>
      </c>
      <c r="G37" s="571">
        <v>1</v>
      </c>
      <c r="H37" s="571"/>
      <c r="I37" s="310"/>
      <c r="J37" s="570">
        <f t="shared" si="1"/>
        <v>0</v>
      </c>
      <c r="K37" s="310"/>
      <c r="L37" s="310"/>
      <c r="M37" s="570">
        <f t="shared" si="2"/>
        <v>0</v>
      </c>
      <c r="N37" s="310"/>
      <c r="O37" s="310"/>
      <c r="P37" s="570">
        <f t="shared" si="3"/>
        <v>0</v>
      </c>
      <c r="Q37" s="310"/>
      <c r="R37" s="310"/>
      <c r="S37" s="570">
        <f t="shared" si="4"/>
        <v>0</v>
      </c>
      <c r="T37" s="310"/>
    </row>
    <row r="38" spans="1:20" s="582" customFormat="1">
      <c r="A38" s="564">
        <v>30</v>
      </c>
      <c r="B38" s="314" t="s">
        <v>704</v>
      </c>
      <c r="C38" s="569"/>
      <c r="D38" s="571"/>
      <c r="E38" s="571"/>
      <c r="F38" s="571"/>
      <c r="G38" s="571"/>
      <c r="H38" s="571"/>
      <c r="I38" s="321"/>
      <c r="J38" s="571"/>
      <c r="K38" s="321"/>
      <c r="L38" s="321"/>
      <c r="M38" s="571"/>
      <c r="N38" s="321"/>
      <c r="O38" s="321"/>
      <c r="P38" s="571"/>
      <c r="Q38" s="321"/>
      <c r="R38" s="321"/>
      <c r="S38" s="571"/>
      <c r="T38" s="321"/>
    </row>
    <row r="39" spans="1:20" s="582" customFormat="1">
      <c r="A39" s="564">
        <v>31</v>
      </c>
      <c r="B39" s="290" t="s">
        <v>1380</v>
      </c>
      <c r="C39" s="569">
        <v>9</v>
      </c>
      <c r="D39" s="570">
        <f>C39-E39</f>
        <v>1</v>
      </c>
      <c r="E39" s="571">
        <v>8</v>
      </c>
      <c r="F39" s="571">
        <v>0</v>
      </c>
      <c r="G39" s="571">
        <v>1</v>
      </c>
      <c r="H39" s="571"/>
      <c r="I39" s="310"/>
      <c r="J39" s="570">
        <f t="shared" si="1"/>
        <v>0</v>
      </c>
      <c r="K39" s="310"/>
      <c r="L39" s="310"/>
      <c r="M39" s="570">
        <f t="shared" si="2"/>
        <v>0</v>
      </c>
      <c r="N39" s="310"/>
      <c r="O39" s="310"/>
      <c r="P39" s="570">
        <f t="shared" si="3"/>
        <v>0</v>
      </c>
      <c r="Q39" s="310"/>
      <c r="R39" s="310"/>
      <c r="S39" s="570">
        <f t="shared" si="4"/>
        <v>0</v>
      </c>
      <c r="T39" s="310"/>
    </row>
    <row r="40" spans="1:20" s="582" customFormat="1">
      <c r="A40" s="564">
        <v>32</v>
      </c>
      <c r="B40" s="290" t="s">
        <v>1375</v>
      </c>
      <c r="C40" s="569">
        <v>7</v>
      </c>
      <c r="D40" s="570">
        <f>C40-E40</f>
        <v>0</v>
      </c>
      <c r="E40" s="571">
        <v>7</v>
      </c>
      <c r="F40" s="571">
        <v>0</v>
      </c>
      <c r="G40" s="571"/>
      <c r="H40" s="571"/>
      <c r="I40" s="310"/>
      <c r="J40" s="570">
        <f t="shared" si="1"/>
        <v>0</v>
      </c>
      <c r="K40" s="310"/>
      <c r="L40" s="310"/>
      <c r="M40" s="570">
        <f t="shared" si="2"/>
        <v>0</v>
      </c>
      <c r="N40" s="310"/>
      <c r="O40" s="310"/>
      <c r="P40" s="570">
        <f t="shared" si="3"/>
        <v>0</v>
      </c>
      <c r="Q40" s="310"/>
      <c r="R40" s="310"/>
      <c r="S40" s="570">
        <f t="shared" si="4"/>
        <v>0</v>
      </c>
      <c r="T40" s="310"/>
    </row>
    <row r="41" spans="1:20" s="582" customFormat="1">
      <c r="A41" s="564">
        <v>33</v>
      </c>
      <c r="B41" s="291" t="s">
        <v>1381</v>
      </c>
      <c r="C41" s="569">
        <v>7</v>
      </c>
      <c r="D41" s="570">
        <f>C41-E41</f>
        <v>0</v>
      </c>
      <c r="E41" s="571">
        <v>7</v>
      </c>
      <c r="F41" s="571">
        <v>0</v>
      </c>
      <c r="G41" s="571"/>
      <c r="H41" s="571"/>
      <c r="I41" s="310"/>
      <c r="J41" s="570">
        <f t="shared" si="1"/>
        <v>0</v>
      </c>
      <c r="K41" s="310"/>
      <c r="L41" s="310"/>
      <c r="M41" s="570">
        <f t="shared" si="2"/>
        <v>0</v>
      </c>
      <c r="N41" s="310"/>
      <c r="O41" s="310"/>
      <c r="P41" s="570">
        <f t="shared" si="3"/>
        <v>0</v>
      </c>
      <c r="Q41" s="310"/>
      <c r="R41" s="310"/>
      <c r="S41" s="570">
        <f t="shared" si="4"/>
        <v>0</v>
      </c>
      <c r="T41" s="310"/>
    </row>
    <row r="42" spans="1:20" s="582" customFormat="1">
      <c r="A42" s="564">
        <v>34</v>
      </c>
      <c r="B42" s="291" t="s">
        <v>1371</v>
      </c>
      <c r="C42" s="569">
        <v>8</v>
      </c>
      <c r="D42" s="570">
        <f>C42-E42</f>
        <v>2</v>
      </c>
      <c r="E42" s="571">
        <v>6</v>
      </c>
      <c r="F42" s="571">
        <v>0</v>
      </c>
      <c r="G42" s="571">
        <v>2</v>
      </c>
      <c r="H42" s="571"/>
      <c r="I42" s="310"/>
      <c r="J42" s="570">
        <f t="shared" si="1"/>
        <v>0</v>
      </c>
      <c r="K42" s="310"/>
      <c r="L42" s="310"/>
      <c r="M42" s="570">
        <f t="shared" si="2"/>
        <v>0</v>
      </c>
      <c r="N42" s="310"/>
      <c r="O42" s="310"/>
      <c r="P42" s="570">
        <f t="shared" si="3"/>
        <v>0</v>
      </c>
      <c r="Q42" s="310"/>
      <c r="R42" s="310"/>
      <c r="S42" s="570">
        <f t="shared" si="4"/>
        <v>0</v>
      </c>
      <c r="T42" s="310"/>
    </row>
    <row r="43" spans="1:20" s="215" customFormat="1">
      <c r="A43" s="564">
        <v>35</v>
      </c>
      <c r="B43" s="291" t="s">
        <v>1382</v>
      </c>
      <c r="C43" s="556">
        <v>8</v>
      </c>
      <c r="D43" s="570">
        <f>C43-E43</f>
        <v>3</v>
      </c>
      <c r="E43" s="560">
        <v>5</v>
      </c>
      <c r="F43" s="560">
        <v>1</v>
      </c>
      <c r="G43" s="560">
        <v>2</v>
      </c>
      <c r="H43" s="560"/>
      <c r="I43" s="294"/>
      <c r="J43" s="570">
        <f t="shared" si="1"/>
        <v>0</v>
      </c>
      <c r="K43" s="294"/>
      <c r="L43" s="294"/>
      <c r="M43" s="570">
        <f t="shared" si="2"/>
        <v>0</v>
      </c>
      <c r="N43" s="294"/>
      <c r="O43" s="294"/>
      <c r="P43" s="570">
        <f t="shared" si="3"/>
        <v>0</v>
      </c>
      <c r="Q43" s="294"/>
      <c r="R43" s="294"/>
      <c r="S43" s="570">
        <f t="shared" si="4"/>
        <v>0</v>
      </c>
      <c r="T43" s="294"/>
    </row>
    <row r="44" spans="1:20" s="582" customFormat="1">
      <c r="A44" s="564">
        <v>36</v>
      </c>
      <c r="B44" s="648" t="s">
        <v>7</v>
      </c>
      <c r="C44" s="601">
        <f>SUM(C9:C43)</f>
        <v>270</v>
      </c>
      <c r="D44" s="601">
        <f t="shared" ref="D44:T44" si="6">SUM(D9:D43)</f>
        <v>36</v>
      </c>
      <c r="E44" s="601">
        <f t="shared" si="6"/>
        <v>234</v>
      </c>
      <c r="F44" s="601">
        <f>SUM(F39:F43,F37,F36,F35,F34,F33,F32,F31,F30,F29,F27,F26,F25,F23,F22,F21,F20,F19,F18,F17,F16,F15,F14,F13,F12,F11,F10,F9)</f>
        <v>7</v>
      </c>
      <c r="G44" s="601">
        <f t="shared" si="6"/>
        <v>16</v>
      </c>
      <c r="H44" s="601">
        <f t="shared" si="6"/>
        <v>0</v>
      </c>
      <c r="I44" s="601">
        <f t="shared" si="6"/>
        <v>0</v>
      </c>
      <c r="J44" s="601">
        <f t="shared" si="6"/>
        <v>0</v>
      </c>
      <c r="K44" s="601">
        <f t="shared" si="6"/>
        <v>0</v>
      </c>
      <c r="L44" s="601">
        <f t="shared" si="6"/>
        <v>0</v>
      </c>
      <c r="M44" s="601">
        <f t="shared" si="6"/>
        <v>0</v>
      </c>
      <c r="N44" s="601">
        <f t="shared" si="6"/>
        <v>0</v>
      </c>
      <c r="O44" s="601">
        <f t="shared" si="6"/>
        <v>0</v>
      </c>
      <c r="P44" s="601">
        <f t="shared" si="6"/>
        <v>0</v>
      </c>
      <c r="Q44" s="601">
        <f t="shared" si="6"/>
        <v>0</v>
      </c>
      <c r="R44" s="601">
        <f t="shared" si="6"/>
        <v>0</v>
      </c>
      <c r="S44" s="601">
        <f t="shared" si="6"/>
        <v>0</v>
      </c>
      <c r="T44" s="601">
        <f t="shared" si="6"/>
        <v>0</v>
      </c>
    </row>
    <row r="45" spans="1:20">
      <c r="A45" s="652"/>
      <c r="C45" s="619"/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</row>
    <row r="46" spans="1:20">
      <c r="A46" s="652"/>
      <c r="G46" s="666"/>
    </row>
    <row r="47" spans="1:20">
      <c r="A47" s="652"/>
    </row>
    <row r="48" spans="1:20">
      <c r="A48" s="652"/>
    </row>
    <row r="49" spans="1:21">
      <c r="A49" s="652"/>
    </row>
    <row r="50" spans="1:21">
      <c r="A50" s="652"/>
    </row>
    <row r="51" spans="1:21">
      <c r="A51" s="652"/>
    </row>
    <row r="52" spans="1:21">
      <c r="A52" s="652"/>
    </row>
    <row r="53" spans="1:21">
      <c r="A53" s="652"/>
    </row>
    <row r="54" spans="1:21">
      <c r="A54" s="652"/>
    </row>
    <row r="55" spans="1:21">
      <c r="A55" s="652"/>
    </row>
    <row r="56" spans="1:21" s="618" customFormat="1">
      <c r="A56" s="652"/>
      <c r="U56" s="615"/>
    </row>
    <row r="57" spans="1:21" s="618" customFormat="1">
      <c r="A57" s="652"/>
      <c r="U57" s="615"/>
    </row>
    <row r="58" spans="1:21" s="618" customFormat="1">
      <c r="A58" s="652"/>
      <c r="U58" s="615"/>
    </row>
    <row r="59" spans="1:21" s="618" customFormat="1">
      <c r="A59" s="652"/>
      <c r="U59" s="615"/>
    </row>
    <row r="60" spans="1:21" s="618" customFormat="1">
      <c r="A60" s="652"/>
      <c r="U60" s="615"/>
    </row>
    <row r="61" spans="1:21" s="618" customFormat="1">
      <c r="A61" s="652"/>
      <c r="U61" s="615"/>
    </row>
    <row r="62" spans="1:21" s="618" customFormat="1">
      <c r="A62" s="652"/>
      <c r="U62" s="615"/>
    </row>
    <row r="63" spans="1:21" s="618" customFormat="1">
      <c r="A63" s="652"/>
      <c r="U63" s="615"/>
    </row>
    <row r="64" spans="1:21" s="618" customFormat="1">
      <c r="A64" s="652"/>
      <c r="U64" s="615"/>
    </row>
    <row r="65" spans="1:21" s="618" customFormat="1">
      <c r="A65" s="652"/>
      <c r="U65" s="615"/>
    </row>
    <row r="66" spans="1:21" s="618" customFormat="1">
      <c r="A66" s="652"/>
      <c r="U66" s="615"/>
    </row>
    <row r="67" spans="1:21" s="618" customFormat="1">
      <c r="A67" s="652"/>
      <c r="U67" s="615"/>
    </row>
    <row r="68" spans="1:21" s="618" customFormat="1">
      <c r="A68" s="652"/>
      <c r="U68" s="615"/>
    </row>
    <row r="69" spans="1:21" s="618" customFormat="1">
      <c r="A69" s="652"/>
      <c r="U69" s="615"/>
    </row>
    <row r="70" spans="1:21" s="618" customFormat="1">
      <c r="A70" s="652"/>
      <c r="U70" s="615"/>
    </row>
    <row r="71" spans="1:21" s="618" customFormat="1">
      <c r="A71" s="652"/>
      <c r="U71" s="615"/>
    </row>
    <row r="72" spans="1:21" s="618" customFormat="1">
      <c r="A72" s="652"/>
      <c r="U72" s="615"/>
    </row>
    <row r="73" spans="1:21" s="618" customFormat="1">
      <c r="A73" s="652"/>
      <c r="U73" s="615"/>
    </row>
    <row r="74" spans="1:21" s="618" customFormat="1">
      <c r="A74" s="652"/>
      <c r="U74" s="615"/>
    </row>
    <row r="75" spans="1:21" s="618" customFormat="1">
      <c r="A75" s="652"/>
      <c r="U75" s="615"/>
    </row>
    <row r="76" spans="1:21" s="618" customFormat="1">
      <c r="A76" s="652"/>
      <c r="U76" s="615"/>
    </row>
    <row r="77" spans="1:21" s="618" customFormat="1">
      <c r="A77" s="652"/>
      <c r="U77" s="615"/>
    </row>
    <row r="78" spans="1:21" s="618" customFormat="1">
      <c r="A78" s="652"/>
      <c r="U78" s="615"/>
    </row>
    <row r="79" spans="1:21" s="618" customFormat="1">
      <c r="A79" s="652"/>
      <c r="U79" s="615"/>
    </row>
    <row r="80" spans="1:21" s="618" customFormat="1">
      <c r="A80" s="652"/>
      <c r="U80" s="615"/>
    </row>
    <row r="81" spans="1:21" s="618" customFormat="1">
      <c r="A81" s="652"/>
      <c r="U81" s="615"/>
    </row>
    <row r="82" spans="1:21" s="618" customFormat="1">
      <c r="A82" s="652"/>
      <c r="U82" s="615"/>
    </row>
    <row r="83" spans="1:21" s="618" customFormat="1">
      <c r="A83" s="652"/>
      <c r="U83" s="615"/>
    </row>
    <row r="84" spans="1:21" s="618" customFormat="1">
      <c r="A84" s="652"/>
      <c r="U84" s="615"/>
    </row>
    <row r="85" spans="1:21" s="618" customFormat="1">
      <c r="A85" s="652"/>
      <c r="U85" s="615"/>
    </row>
    <row r="86" spans="1:21" s="618" customFormat="1">
      <c r="A86" s="652"/>
      <c r="U86" s="615"/>
    </row>
    <row r="87" spans="1:21" s="618" customFormat="1">
      <c r="A87" s="652"/>
      <c r="U87" s="615"/>
    </row>
    <row r="88" spans="1:21">
      <c r="A88" s="652"/>
    </row>
    <row r="89" spans="1:21">
      <c r="A89" s="652"/>
    </row>
    <row r="90" spans="1:21">
      <c r="A90" s="652"/>
    </row>
    <row r="91" spans="1:21">
      <c r="A91" s="652"/>
    </row>
    <row r="92" spans="1:21">
      <c r="A92" s="652"/>
    </row>
    <row r="93" spans="1:21">
      <c r="A93" s="652"/>
    </row>
    <row r="94" spans="1:21">
      <c r="A94" s="652"/>
    </row>
    <row r="95" spans="1:21">
      <c r="A95" s="652"/>
    </row>
    <row r="96" spans="1:21">
      <c r="A96" s="652"/>
    </row>
    <row r="97" spans="1:1">
      <c r="A97" s="652"/>
    </row>
    <row r="98" spans="1:1">
      <c r="A98" s="652"/>
    </row>
    <row r="99" spans="1:1">
      <c r="A99" s="652"/>
    </row>
    <row r="100" spans="1:1">
      <c r="A100" s="652"/>
    </row>
    <row r="101" spans="1:1">
      <c r="A101" s="652"/>
    </row>
    <row r="102" spans="1:1">
      <c r="A102" s="652"/>
    </row>
    <row r="103" spans="1:1">
      <c r="A103" s="652"/>
    </row>
    <row r="104" spans="1:1">
      <c r="A104" s="652"/>
    </row>
    <row r="105" spans="1:1">
      <c r="A105" s="652"/>
    </row>
    <row r="106" spans="1:1">
      <c r="A106" s="652"/>
    </row>
    <row r="107" spans="1:1">
      <c r="A107" s="652"/>
    </row>
    <row r="108" spans="1:1">
      <c r="A108" s="652"/>
    </row>
    <row r="109" spans="1:1">
      <c r="A109" s="652"/>
    </row>
    <row r="110" spans="1:1">
      <c r="A110" s="652"/>
    </row>
    <row r="111" spans="1:1">
      <c r="A111" s="652"/>
    </row>
    <row r="112" spans="1:1">
      <c r="A112" s="652"/>
    </row>
    <row r="113" spans="1:21">
      <c r="A113" s="652"/>
    </row>
    <row r="114" spans="1:21">
      <c r="A114" s="652"/>
    </row>
    <row r="115" spans="1:21">
      <c r="A115" s="652"/>
    </row>
    <row r="116" spans="1:21">
      <c r="A116" s="652"/>
    </row>
    <row r="117" spans="1:21">
      <c r="A117" s="652"/>
    </row>
    <row r="118" spans="1:21">
      <c r="A118" s="652"/>
    </row>
    <row r="119" spans="1:21">
      <c r="A119" s="652"/>
    </row>
    <row r="120" spans="1:21" s="618" customFormat="1">
      <c r="A120" s="652"/>
      <c r="U120" s="615"/>
    </row>
    <row r="121" spans="1:21" s="618" customFormat="1">
      <c r="A121" s="652"/>
      <c r="U121" s="615"/>
    </row>
    <row r="122" spans="1:21" s="618" customFormat="1">
      <c r="A122" s="652"/>
      <c r="U122" s="615"/>
    </row>
    <row r="123" spans="1:21" s="618" customFormat="1">
      <c r="A123" s="652"/>
      <c r="U123" s="615"/>
    </row>
    <row r="124" spans="1:21" s="618" customFormat="1">
      <c r="A124" s="652"/>
      <c r="U124" s="615"/>
    </row>
    <row r="125" spans="1:21" s="618" customFormat="1">
      <c r="A125" s="652"/>
      <c r="U125" s="615"/>
    </row>
    <row r="126" spans="1:21" s="618" customFormat="1">
      <c r="A126" s="652"/>
      <c r="U126" s="615"/>
    </row>
    <row r="127" spans="1:21" s="618" customFormat="1">
      <c r="A127" s="652"/>
      <c r="U127" s="615"/>
    </row>
    <row r="128" spans="1:21" s="618" customFormat="1">
      <c r="A128" s="652"/>
      <c r="U128" s="615"/>
    </row>
    <row r="129" spans="1:21" s="618" customFormat="1">
      <c r="A129" s="652"/>
      <c r="U129" s="615"/>
    </row>
    <row r="130" spans="1:21" s="618" customFormat="1">
      <c r="A130" s="652"/>
      <c r="U130" s="615"/>
    </row>
    <row r="131" spans="1:21" s="618" customFormat="1">
      <c r="A131" s="652"/>
      <c r="U131" s="615"/>
    </row>
    <row r="132" spans="1:21" s="618" customFormat="1">
      <c r="A132" s="652"/>
      <c r="U132" s="615"/>
    </row>
    <row r="133" spans="1:21" s="618" customFormat="1">
      <c r="A133" s="652"/>
      <c r="U133" s="615"/>
    </row>
    <row r="134" spans="1:21" s="618" customFormat="1">
      <c r="A134" s="652"/>
      <c r="U134" s="615"/>
    </row>
    <row r="135" spans="1:21" s="618" customFormat="1">
      <c r="A135" s="652"/>
      <c r="U135" s="615"/>
    </row>
    <row r="136" spans="1:21" s="618" customFormat="1">
      <c r="A136" s="652"/>
      <c r="U136" s="615"/>
    </row>
    <row r="137" spans="1:21" s="618" customFormat="1">
      <c r="A137" s="652"/>
      <c r="U137" s="615"/>
    </row>
    <row r="138" spans="1:21" s="618" customFormat="1">
      <c r="A138" s="652"/>
      <c r="U138" s="615"/>
    </row>
    <row r="139" spans="1:21" s="618" customFormat="1">
      <c r="A139" s="652"/>
      <c r="U139" s="615"/>
    </row>
  </sheetData>
  <mergeCells count="17">
    <mergeCell ref="A8:B8"/>
    <mergeCell ref="G4:H4"/>
    <mergeCell ref="I4:K4"/>
    <mergeCell ref="L4:N4"/>
    <mergeCell ref="O4:Q4"/>
    <mergeCell ref="R4:T4"/>
    <mergeCell ref="B7:T7"/>
    <mergeCell ref="A2:B2"/>
    <mergeCell ref="C2:T2"/>
    <mergeCell ref="A3:A5"/>
    <mergeCell ref="B3:B5"/>
    <mergeCell ref="C3:H3"/>
    <mergeCell ref="I3:T3"/>
    <mergeCell ref="C4:C5"/>
    <mergeCell ref="D4:D5"/>
    <mergeCell ref="E4:E5"/>
    <mergeCell ref="F4:F5"/>
  </mergeCells>
  <pageMargins left="0.70866141732283472" right="0.70866141732283472" top="0.35433070866141736" bottom="0.35433070866141736" header="0.31496062992125984" footer="0.31496062992125984"/>
  <pageSetup paperSize="9" scale="3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23"/>
  <sheetViews>
    <sheetView zoomScale="55" zoomScaleNormal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27" sqref="F27"/>
    </sheetView>
  </sheetViews>
  <sheetFormatPr defaultColWidth="9.140625" defaultRowHeight="26.25"/>
  <cols>
    <col min="1" max="1" width="6.85546875" style="618" customWidth="1"/>
    <col min="2" max="2" width="95.7109375" style="618" customWidth="1"/>
    <col min="3" max="3" width="19.140625" style="618" customWidth="1"/>
    <col min="4" max="4" width="16.85546875" style="618" customWidth="1"/>
    <col min="5" max="7" width="15.7109375" style="618" customWidth="1"/>
    <col min="8" max="8" width="17.28515625" style="618" customWidth="1"/>
    <col min="9" max="9" width="19.140625" style="618" customWidth="1"/>
    <col min="10" max="10" width="15.28515625" style="618" customWidth="1"/>
    <col min="11" max="11" width="17.140625" style="618" customWidth="1"/>
    <col min="12" max="12" width="17.5703125" style="618" customWidth="1"/>
    <col min="13" max="13" width="14.28515625" style="618" customWidth="1"/>
    <col min="14" max="14" width="17.140625" style="618" customWidth="1"/>
    <col min="15" max="15" width="18" style="618" customWidth="1"/>
    <col min="16" max="16" width="14.5703125" style="618" customWidth="1"/>
    <col min="17" max="17" width="16.42578125" style="618" customWidth="1"/>
    <col min="18" max="18" width="18.28515625" style="618" customWidth="1"/>
    <col min="19" max="19" width="15" style="618" customWidth="1"/>
    <col min="20" max="16384" width="9.140625" style="615"/>
  </cols>
  <sheetData>
    <row r="2" spans="1:19" ht="30.75" customHeight="1">
      <c r="A2" s="802" t="s">
        <v>1531</v>
      </c>
      <c r="B2" s="803"/>
      <c r="C2" s="800" t="s">
        <v>1528</v>
      </c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1"/>
      <c r="Q2" s="801"/>
      <c r="R2" s="801"/>
      <c r="S2" s="801"/>
    </row>
    <row r="3" spans="1:19" ht="33" customHeight="1">
      <c r="A3" s="804" t="s">
        <v>671</v>
      </c>
      <c r="B3" s="804" t="s">
        <v>1025</v>
      </c>
      <c r="C3" s="819" t="s">
        <v>3</v>
      </c>
      <c r="D3" s="820"/>
      <c r="E3" s="820"/>
      <c r="F3" s="820"/>
      <c r="G3" s="821"/>
      <c r="H3" s="807" t="s">
        <v>1234</v>
      </c>
      <c r="I3" s="808"/>
      <c r="J3" s="808"/>
      <c r="K3" s="808"/>
      <c r="L3" s="808"/>
      <c r="M3" s="808"/>
      <c r="N3" s="808"/>
      <c r="O3" s="808"/>
      <c r="P3" s="808"/>
      <c r="Q3" s="808"/>
      <c r="R3" s="808"/>
      <c r="S3" s="809"/>
    </row>
    <row r="4" spans="1:19" ht="57" customHeight="1">
      <c r="A4" s="805"/>
      <c r="B4" s="805"/>
      <c r="C4" s="817" t="s">
        <v>4</v>
      </c>
      <c r="D4" s="817" t="s">
        <v>5</v>
      </c>
      <c r="E4" s="817" t="s">
        <v>6</v>
      </c>
      <c r="F4" s="822" t="s">
        <v>1479</v>
      </c>
      <c r="G4" s="822"/>
      <c r="H4" s="810" t="s">
        <v>7</v>
      </c>
      <c r="I4" s="810"/>
      <c r="J4" s="810"/>
      <c r="K4" s="810" t="s">
        <v>1235</v>
      </c>
      <c r="L4" s="810"/>
      <c r="M4" s="810"/>
      <c r="N4" s="811" t="s">
        <v>1236</v>
      </c>
      <c r="O4" s="812"/>
      <c r="P4" s="813"/>
      <c r="Q4" s="814" t="s">
        <v>1237</v>
      </c>
      <c r="R4" s="815"/>
      <c r="S4" s="816"/>
    </row>
    <row r="5" spans="1:19" ht="103.5" customHeight="1">
      <c r="A5" s="806"/>
      <c r="B5" s="806"/>
      <c r="C5" s="818"/>
      <c r="D5" s="818"/>
      <c r="E5" s="818"/>
      <c r="F5" s="620" t="s">
        <v>1480</v>
      </c>
      <c r="G5" s="620" t="s">
        <v>1481</v>
      </c>
      <c r="H5" s="620" t="s">
        <v>4</v>
      </c>
      <c r="I5" s="620" t="s">
        <v>1238</v>
      </c>
      <c r="J5" s="620" t="s">
        <v>6</v>
      </c>
      <c r="K5" s="620" t="s">
        <v>4</v>
      </c>
      <c r="L5" s="620" t="s">
        <v>1239</v>
      </c>
      <c r="M5" s="620" t="s">
        <v>6</v>
      </c>
      <c r="N5" s="620" t="s">
        <v>4</v>
      </c>
      <c r="O5" s="620" t="s">
        <v>1240</v>
      </c>
      <c r="P5" s="620" t="s">
        <v>6</v>
      </c>
      <c r="Q5" s="620" t="s">
        <v>4</v>
      </c>
      <c r="R5" s="620" t="s">
        <v>1241</v>
      </c>
      <c r="S5" s="620" t="s">
        <v>6</v>
      </c>
    </row>
    <row r="6" spans="1:19" s="598" customFormat="1" ht="15.75">
      <c r="A6" s="616"/>
      <c r="B6" s="622">
        <v>1</v>
      </c>
      <c r="C6" s="622">
        <v>2</v>
      </c>
      <c r="D6" s="622">
        <v>3</v>
      </c>
      <c r="E6" s="622">
        <v>4</v>
      </c>
      <c r="F6" s="622"/>
      <c r="G6" s="622"/>
      <c r="H6" s="622">
        <v>5</v>
      </c>
      <c r="I6" s="622">
        <v>6</v>
      </c>
      <c r="J6" s="622">
        <v>7</v>
      </c>
      <c r="K6" s="622">
        <v>8</v>
      </c>
      <c r="L6" s="622">
        <v>9</v>
      </c>
      <c r="M6" s="622">
        <v>10</v>
      </c>
      <c r="N6" s="622">
        <v>11</v>
      </c>
      <c r="O6" s="622">
        <v>12</v>
      </c>
      <c r="P6" s="622">
        <v>13</v>
      </c>
      <c r="Q6" s="622">
        <v>14</v>
      </c>
      <c r="R6" s="622">
        <v>15</v>
      </c>
      <c r="S6" s="622">
        <v>16</v>
      </c>
    </row>
    <row r="7" spans="1:19" s="584" customFormat="1" ht="30">
      <c r="A7" s="628"/>
      <c r="B7" s="823" t="s">
        <v>1028</v>
      </c>
      <c r="C7" s="824"/>
      <c r="D7" s="824"/>
      <c r="E7" s="824"/>
      <c r="F7" s="824"/>
      <c r="G7" s="824"/>
      <c r="H7" s="824"/>
      <c r="I7" s="824"/>
      <c r="J7" s="824"/>
      <c r="K7" s="824"/>
      <c r="L7" s="824"/>
      <c r="M7" s="824"/>
      <c r="N7" s="824"/>
      <c r="O7" s="824"/>
      <c r="P7" s="824"/>
      <c r="Q7" s="824"/>
      <c r="R7" s="824"/>
      <c r="S7" s="825"/>
    </row>
    <row r="8" spans="1:19" s="584" customFormat="1" ht="25.5">
      <c r="A8" s="628"/>
      <c r="B8" s="595" t="s">
        <v>794</v>
      </c>
      <c r="C8" s="628"/>
      <c r="D8" s="798"/>
      <c r="E8" s="799"/>
      <c r="F8" s="600"/>
      <c r="G8" s="600"/>
      <c r="H8" s="628"/>
      <c r="I8" s="628"/>
      <c r="J8" s="628"/>
      <c r="K8" s="628"/>
      <c r="L8" s="629"/>
      <c r="M8" s="630"/>
      <c r="N8" s="630"/>
      <c r="O8" s="630"/>
      <c r="P8" s="630"/>
      <c r="Q8" s="630"/>
      <c r="R8" s="631"/>
      <c r="S8" s="630"/>
    </row>
    <row r="9" spans="1:19" s="582" customFormat="1">
      <c r="A9" s="564">
        <v>1</v>
      </c>
      <c r="B9" s="583" t="s">
        <v>1384</v>
      </c>
      <c r="C9" s="569">
        <v>11</v>
      </c>
      <c r="D9" s="570">
        <v>1</v>
      </c>
      <c r="E9" s="571">
        <v>10</v>
      </c>
      <c r="F9" s="571"/>
      <c r="G9" s="571"/>
      <c r="H9" s="585"/>
      <c r="I9" s="570">
        <f>H9-J9</f>
        <v>0</v>
      </c>
      <c r="J9" s="585"/>
      <c r="K9" s="585"/>
      <c r="L9" s="570">
        <f>K9-M9</f>
        <v>0</v>
      </c>
      <c r="M9" s="585"/>
      <c r="N9" s="585"/>
      <c r="O9" s="570">
        <f>N9-P9</f>
        <v>0</v>
      </c>
      <c r="P9" s="585"/>
      <c r="Q9" s="585"/>
      <c r="R9" s="570">
        <f>Q9-S9</f>
        <v>0</v>
      </c>
      <c r="S9" s="585"/>
    </row>
    <row r="10" spans="1:19" s="582" customFormat="1">
      <c r="A10" s="564">
        <v>2</v>
      </c>
      <c r="B10" s="583" t="s">
        <v>1385</v>
      </c>
      <c r="C10" s="569">
        <v>12</v>
      </c>
      <c r="D10" s="570">
        <v>1</v>
      </c>
      <c r="E10" s="571">
        <v>11</v>
      </c>
      <c r="F10" s="571"/>
      <c r="G10" s="571"/>
      <c r="H10" s="585"/>
      <c r="I10" s="570">
        <f t="shared" ref="I10:I27" si="0">H10-J10</f>
        <v>0</v>
      </c>
      <c r="J10" s="585"/>
      <c r="K10" s="585"/>
      <c r="L10" s="570">
        <f t="shared" ref="L10:L27" si="1">K10-M10</f>
        <v>0</v>
      </c>
      <c r="M10" s="585"/>
      <c r="N10" s="585"/>
      <c r="O10" s="570">
        <f t="shared" ref="O10:O27" si="2">N10-P10</f>
        <v>0</v>
      </c>
      <c r="P10" s="585"/>
      <c r="Q10" s="585"/>
      <c r="R10" s="570">
        <f t="shared" ref="R10:R27" si="3">Q10-S10</f>
        <v>0</v>
      </c>
      <c r="S10" s="585"/>
    </row>
    <row r="11" spans="1:19">
      <c r="A11" s="564">
        <v>3</v>
      </c>
      <c r="B11" s="583" t="s">
        <v>1386</v>
      </c>
      <c r="C11" s="569">
        <v>8</v>
      </c>
      <c r="D11" s="570">
        <v>4</v>
      </c>
      <c r="E11" s="571">
        <v>4</v>
      </c>
      <c r="F11" s="571"/>
      <c r="G11" s="626"/>
      <c r="H11" s="627"/>
      <c r="I11" s="570">
        <f t="shared" si="0"/>
        <v>0</v>
      </c>
      <c r="J11" s="627"/>
      <c r="K11" s="627"/>
      <c r="L11" s="570">
        <f t="shared" si="1"/>
        <v>0</v>
      </c>
      <c r="M11" s="627"/>
      <c r="N11" s="627"/>
      <c r="O11" s="570">
        <f t="shared" si="2"/>
        <v>0</v>
      </c>
      <c r="P11" s="627"/>
      <c r="Q11" s="627"/>
      <c r="R11" s="570">
        <f t="shared" si="3"/>
        <v>0</v>
      </c>
      <c r="S11" s="627"/>
    </row>
    <row r="12" spans="1:19">
      <c r="A12" s="564">
        <v>4</v>
      </c>
      <c r="B12" s="583" t="s">
        <v>1387</v>
      </c>
      <c r="C12" s="569">
        <v>6</v>
      </c>
      <c r="D12" s="570">
        <v>1</v>
      </c>
      <c r="E12" s="571">
        <v>5</v>
      </c>
      <c r="F12" s="626"/>
      <c r="G12" s="626"/>
      <c r="H12" s="627"/>
      <c r="I12" s="570">
        <f t="shared" si="0"/>
        <v>0</v>
      </c>
      <c r="J12" s="627"/>
      <c r="K12" s="627"/>
      <c r="L12" s="570">
        <f t="shared" si="1"/>
        <v>0</v>
      </c>
      <c r="M12" s="627"/>
      <c r="N12" s="627"/>
      <c r="O12" s="570">
        <f t="shared" si="2"/>
        <v>0</v>
      </c>
      <c r="P12" s="627"/>
      <c r="Q12" s="627"/>
      <c r="R12" s="570">
        <f t="shared" si="3"/>
        <v>0</v>
      </c>
      <c r="S12" s="627"/>
    </row>
    <row r="13" spans="1:19" s="582" customFormat="1">
      <c r="A13" s="564">
        <v>5</v>
      </c>
      <c r="B13" s="583" t="s">
        <v>1388</v>
      </c>
      <c r="C13" s="569">
        <v>14</v>
      </c>
      <c r="D13" s="570">
        <v>6</v>
      </c>
      <c r="E13" s="571">
        <v>8</v>
      </c>
      <c r="F13" s="571">
        <v>1</v>
      </c>
      <c r="G13" s="571"/>
      <c r="H13" s="585"/>
      <c r="I13" s="570">
        <f t="shared" si="0"/>
        <v>0</v>
      </c>
      <c r="J13" s="585"/>
      <c r="K13" s="585"/>
      <c r="L13" s="570">
        <f t="shared" si="1"/>
        <v>0</v>
      </c>
      <c r="M13" s="585"/>
      <c r="N13" s="585"/>
      <c r="O13" s="570">
        <f t="shared" si="2"/>
        <v>0</v>
      </c>
      <c r="P13" s="585"/>
      <c r="Q13" s="585"/>
      <c r="R13" s="570">
        <f t="shared" si="3"/>
        <v>0</v>
      </c>
      <c r="S13" s="585"/>
    </row>
    <row r="14" spans="1:19" s="582" customFormat="1">
      <c r="A14" s="564">
        <v>6</v>
      </c>
      <c r="B14" s="583" t="s">
        <v>1389</v>
      </c>
      <c r="C14" s="569">
        <v>14</v>
      </c>
      <c r="D14" s="570">
        <v>8</v>
      </c>
      <c r="E14" s="571">
        <v>6</v>
      </c>
      <c r="F14" s="571"/>
      <c r="G14" s="571"/>
      <c r="H14" s="585"/>
      <c r="I14" s="570">
        <f t="shared" si="0"/>
        <v>0</v>
      </c>
      <c r="J14" s="585"/>
      <c r="K14" s="585"/>
      <c r="L14" s="570">
        <f t="shared" si="1"/>
        <v>0</v>
      </c>
      <c r="M14" s="585"/>
      <c r="N14" s="585"/>
      <c r="O14" s="570">
        <f t="shared" si="2"/>
        <v>0</v>
      </c>
      <c r="P14" s="585"/>
      <c r="Q14" s="585"/>
      <c r="R14" s="570">
        <f t="shared" si="3"/>
        <v>0</v>
      </c>
      <c r="S14" s="585"/>
    </row>
    <row r="15" spans="1:19" s="582" customFormat="1">
      <c r="A15" s="564">
        <v>7</v>
      </c>
      <c r="B15" s="583" t="s">
        <v>1390</v>
      </c>
      <c r="C15" s="569">
        <v>8</v>
      </c>
      <c r="D15" s="570">
        <v>1</v>
      </c>
      <c r="E15" s="571">
        <v>7</v>
      </c>
      <c r="F15" s="571"/>
      <c r="G15" s="571"/>
      <c r="H15" s="585"/>
      <c r="I15" s="570">
        <f t="shared" si="0"/>
        <v>0</v>
      </c>
      <c r="J15" s="585"/>
      <c r="K15" s="585"/>
      <c r="L15" s="570">
        <f t="shared" si="1"/>
        <v>0</v>
      </c>
      <c r="M15" s="585"/>
      <c r="N15" s="585"/>
      <c r="O15" s="570">
        <f t="shared" si="2"/>
        <v>0</v>
      </c>
      <c r="P15" s="585"/>
      <c r="Q15" s="585"/>
      <c r="R15" s="570">
        <f t="shared" si="3"/>
        <v>0</v>
      </c>
      <c r="S15" s="585"/>
    </row>
    <row r="16" spans="1:19" s="582" customFormat="1">
      <c r="A16" s="564">
        <v>8</v>
      </c>
      <c r="B16" s="586" t="s">
        <v>1391</v>
      </c>
      <c r="C16" s="569">
        <v>8</v>
      </c>
      <c r="D16" s="570">
        <v>0</v>
      </c>
      <c r="E16" s="571">
        <v>8</v>
      </c>
      <c r="F16" s="571"/>
      <c r="G16" s="571"/>
      <c r="H16" s="585"/>
      <c r="I16" s="570">
        <f t="shared" si="0"/>
        <v>0</v>
      </c>
      <c r="J16" s="585"/>
      <c r="K16" s="585"/>
      <c r="L16" s="570">
        <f t="shared" si="1"/>
        <v>0</v>
      </c>
      <c r="M16" s="585"/>
      <c r="N16" s="585"/>
      <c r="O16" s="570">
        <f t="shared" si="2"/>
        <v>0</v>
      </c>
      <c r="P16" s="585"/>
      <c r="Q16" s="585"/>
      <c r="R16" s="570">
        <f t="shared" si="3"/>
        <v>0</v>
      </c>
      <c r="S16" s="585"/>
    </row>
    <row r="17" spans="1:19">
      <c r="A17" s="564">
        <v>9</v>
      </c>
      <c r="B17" s="586" t="s">
        <v>1392</v>
      </c>
      <c r="C17" s="569">
        <v>8</v>
      </c>
      <c r="D17" s="570">
        <v>4</v>
      </c>
      <c r="E17" s="571">
        <v>4</v>
      </c>
      <c r="F17" s="571"/>
      <c r="G17" s="626"/>
      <c r="H17" s="627"/>
      <c r="I17" s="570">
        <f t="shared" si="0"/>
        <v>0</v>
      </c>
      <c r="J17" s="627"/>
      <c r="K17" s="627"/>
      <c r="L17" s="570">
        <f t="shared" si="1"/>
        <v>0</v>
      </c>
      <c r="M17" s="627"/>
      <c r="N17" s="627"/>
      <c r="O17" s="570">
        <f t="shared" si="2"/>
        <v>0</v>
      </c>
      <c r="P17" s="627"/>
      <c r="Q17" s="627"/>
      <c r="R17" s="570">
        <f t="shared" si="3"/>
        <v>0</v>
      </c>
      <c r="S17" s="627"/>
    </row>
    <row r="18" spans="1:19">
      <c r="A18" s="564">
        <v>10</v>
      </c>
      <c r="B18" s="587" t="s">
        <v>1393</v>
      </c>
      <c r="C18" s="569">
        <v>9</v>
      </c>
      <c r="D18" s="570">
        <v>3</v>
      </c>
      <c r="E18" s="571">
        <v>6</v>
      </c>
      <c r="F18" s="626"/>
      <c r="G18" s="626"/>
      <c r="H18" s="627"/>
      <c r="I18" s="570">
        <f t="shared" si="0"/>
        <v>0</v>
      </c>
      <c r="J18" s="627"/>
      <c r="K18" s="627"/>
      <c r="L18" s="570">
        <f t="shared" si="1"/>
        <v>0</v>
      </c>
      <c r="M18" s="627"/>
      <c r="N18" s="627"/>
      <c r="O18" s="570">
        <f t="shared" si="2"/>
        <v>0</v>
      </c>
      <c r="P18" s="627"/>
      <c r="Q18" s="627"/>
      <c r="R18" s="570">
        <f t="shared" si="3"/>
        <v>0</v>
      </c>
      <c r="S18" s="627"/>
    </row>
    <row r="19" spans="1:19" s="582" customFormat="1">
      <c r="A19" s="564">
        <v>11</v>
      </c>
      <c r="B19" s="587" t="s">
        <v>1394</v>
      </c>
      <c r="C19" s="569">
        <v>13</v>
      </c>
      <c r="D19" s="570">
        <v>5</v>
      </c>
      <c r="E19" s="571">
        <v>8</v>
      </c>
      <c r="F19" s="571"/>
      <c r="G19" s="571"/>
      <c r="H19" s="585"/>
      <c r="I19" s="570">
        <f t="shared" si="0"/>
        <v>0</v>
      </c>
      <c r="J19" s="585"/>
      <c r="K19" s="585"/>
      <c r="L19" s="570">
        <f t="shared" si="1"/>
        <v>0</v>
      </c>
      <c r="M19" s="585"/>
      <c r="N19" s="585"/>
      <c r="O19" s="570">
        <f t="shared" si="2"/>
        <v>0</v>
      </c>
      <c r="P19" s="585"/>
      <c r="Q19" s="585"/>
      <c r="R19" s="570">
        <f t="shared" si="3"/>
        <v>0</v>
      </c>
      <c r="S19" s="585"/>
    </row>
    <row r="20" spans="1:19">
      <c r="A20" s="564">
        <v>12</v>
      </c>
      <c r="B20" s="587" t="s">
        <v>1395</v>
      </c>
      <c r="C20" s="569">
        <v>5</v>
      </c>
      <c r="D20" s="570">
        <v>1</v>
      </c>
      <c r="E20" s="571">
        <v>4</v>
      </c>
      <c r="F20" s="571">
        <v>1</v>
      </c>
      <c r="G20" s="626"/>
      <c r="H20" s="627"/>
      <c r="I20" s="570">
        <f t="shared" si="0"/>
        <v>0</v>
      </c>
      <c r="J20" s="627"/>
      <c r="K20" s="627"/>
      <c r="L20" s="570">
        <f t="shared" si="1"/>
        <v>0</v>
      </c>
      <c r="M20" s="627"/>
      <c r="N20" s="627"/>
      <c r="O20" s="570">
        <f t="shared" si="2"/>
        <v>0</v>
      </c>
      <c r="P20" s="627"/>
      <c r="Q20" s="627"/>
      <c r="R20" s="570">
        <f t="shared" si="3"/>
        <v>0</v>
      </c>
      <c r="S20" s="627"/>
    </row>
    <row r="21" spans="1:19">
      <c r="A21" s="564">
        <v>13</v>
      </c>
      <c r="B21" s="588" t="s">
        <v>1396</v>
      </c>
      <c r="C21" s="569">
        <v>5</v>
      </c>
      <c r="D21" s="570">
        <v>0</v>
      </c>
      <c r="E21" s="571">
        <v>5</v>
      </c>
      <c r="F21" s="626"/>
      <c r="G21" s="626"/>
      <c r="H21" s="585">
        <v>21</v>
      </c>
      <c r="I21" s="570">
        <v>13</v>
      </c>
      <c r="J21" s="585">
        <v>8</v>
      </c>
      <c r="K21" s="585">
        <v>13</v>
      </c>
      <c r="L21" s="570">
        <v>8</v>
      </c>
      <c r="M21" s="585">
        <v>5</v>
      </c>
      <c r="N21" s="585">
        <v>5</v>
      </c>
      <c r="O21" s="570">
        <v>2</v>
      </c>
      <c r="P21" s="585">
        <v>3</v>
      </c>
      <c r="Q21" s="585">
        <v>1</v>
      </c>
      <c r="R21" s="570">
        <v>1</v>
      </c>
      <c r="S21" s="585">
        <v>0</v>
      </c>
    </row>
    <row r="22" spans="1:19">
      <c r="A22" s="564">
        <v>14</v>
      </c>
      <c r="B22" s="587" t="s">
        <v>1397</v>
      </c>
      <c r="C22" s="569">
        <v>12</v>
      </c>
      <c r="D22" s="570">
        <v>3</v>
      </c>
      <c r="E22" s="571">
        <v>9</v>
      </c>
      <c r="F22" s="626"/>
      <c r="G22" s="626"/>
      <c r="H22" s="627"/>
      <c r="I22" s="570">
        <f t="shared" si="0"/>
        <v>0</v>
      </c>
      <c r="J22" s="627"/>
      <c r="K22" s="627"/>
      <c r="L22" s="570">
        <f t="shared" si="1"/>
        <v>0</v>
      </c>
      <c r="M22" s="627"/>
      <c r="N22" s="627"/>
      <c r="O22" s="570">
        <f t="shared" si="2"/>
        <v>0</v>
      </c>
      <c r="P22" s="627"/>
      <c r="Q22" s="627"/>
      <c r="R22" s="570">
        <f t="shared" si="3"/>
        <v>0</v>
      </c>
      <c r="S22" s="627"/>
    </row>
    <row r="23" spans="1:19">
      <c r="A23" s="564">
        <v>15</v>
      </c>
      <c r="B23" s="593" t="s">
        <v>809</v>
      </c>
      <c r="C23" s="624"/>
      <c r="D23" s="571"/>
      <c r="E23" s="626"/>
      <c r="F23" s="626"/>
      <c r="G23" s="626"/>
      <c r="H23" s="627"/>
      <c r="I23" s="571"/>
      <c r="J23" s="627"/>
      <c r="K23" s="627"/>
      <c r="L23" s="571"/>
      <c r="M23" s="627"/>
      <c r="N23" s="627"/>
      <c r="O23" s="571"/>
      <c r="P23" s="627"/>
      <c r="Q23" s="627"/>
      <c r="R23" s="571"/>
      <c r="S23" s="627"/>
    </row>
    <row r="24" spans="1:19" s="582" customFormat="1">
      <c r="A24" s="564">
        <v>16</v>
      </c>
      <c r="B24" s="587" t="s">
        <v>1398</v>
      </c>
      <c r="C24" s="569">
        <v>14</v>
      </c>
      <c r="D24" s="570">
        <v>4</v>
      </c>
      <c r="E24" s="571">
        <v>10</v>
      </c>
      <c r="F24" s="571">
        <v>1</v>
      </c>
      <c r="G24" s="571"/>
      <c r="H24" s="585"/>
      <c r="I24" s="570">
        <f t="shared" si="0"/>
        <v>0</v>
      </c>
      <c r="J24" s="585"/>
      <c r="K24" s="585"/>
      <c r="L24" s="570">
        <f t="shared" si="1"/>
        <v>0</v>
      </c>
      <c r="M24" s="585"/>
      <c r="N24" s="585"/>
      <c r="O24" s="570">
        <f t="shared" si="2"/>
        <v>0</v>
      </c>
      <c r="P24" s="585"/>
      <c r="Q24" s="585"/>
      <c r="R24" s="570">
        <f t="shared" si="3"/>
        <v>0</v>
      </c>
      <c r="S24" s="585"/>
    </row>
    <row r="25" spans="1:19" s="582" customFormat="1">
      <c r="A25" s="564">
        <v>17</v>
      </c>
      <c r="B25" s="587" t="s">
        <v>1399</v>
      </c>
      <c r="C25" s="569">
        <v>14</v>
      </c>
      <c r="D25" s="570">
        <v>5</v>
      </c>
      <c r="E25" s="571">
        <v>9</v>
      </c>
      <c r="F25" s="571"/>
      <c r="G25" s="571"/>
      <c r="H25" s="585"/>
      <c r="I25" s="570">
        <f t="shared" si="0"/>
        <v>0</v>
      </c>
      <c r="J25" s="585"/>
      <c r="K25" s="585"/>
      <c r="L25" s="570">
        <f t="shared" si="1"/>
        <v>0</v>
      </c>
      <c r="M25" s="585"/>
      <c r="N25" s="585"/>
      <c r="O25" s="570">
        <f t="shared" si="2"/>
        <v>0</v>
      </c>
      <c r="P25" s="585"/>
      <c r="Q25" s="585"/>
      <c r="R25" s="570">
        <f t="shared" si="3"/>
        <v>0</v>
      </c>
      <c r="S25" s="585"/>
    </row>
    <row r="26" spans="1:19">
      <c r="A26" s="564">
        <v>18</v>
      </c>
      <c r="B26" s="587" t="s">
        <v>1400</v>
      </c>
      <c r="C26" s="624">
        <v>7</v>
      </c>
      <c r="D26" s="570">
        <v>2</v>
      </c>
      <c r="E26" s="626">
        <v>5</v>
      </c>
      <c r="F26" s="571">
        <v>1</v>
      </c>
      <c r="G26" s="626"/>
      <c r="H26" s="627"/>
      <c r="I26" s="570">
        <f t="shared" si="0"/>
        <v>0</v>
      </c>
      <c r="J26" s="627"/>
      <c r="K26" s="627"/>
      <c r="L26" s="570">
        <f t="shared" si="1"/>
        <v>0</v>
      </c>
      <c r="M26" s="627"/>
      <c r="N26" s="627"/>
      <c r="O26" s="570">
        <f t="shared" si="2"/>
        <v>0</v>
      </c>
      <c r="P26" s="627"/>
      <c r="Q26" s="627"/>
      <c r="R26" s="570">
        <f t="shared" si="3"/>
        <v>0</v>
      </c>
      <c r="S26" s="627"/>
    </row>
    <row r="27" spans="1:19" s="582" customFormat="1">
      <c r="A27" s="564">
        <v>19</v>
      </c>
      <c r="B27" s="587" t="s">
        <v>689</v>
      </c>
      <c r="C27" s="569">
        <v>13</v>
      </c>
      <c r="D27" s="570">
        <v>2</v>
      </c>
      <c r="E27" s="571">
        <v>11</v>
      </c>
      <c r="F27" s="571">
        <v>1</v>
      </c>
      <c r="G27" s="571"/>
      <c r="H27" s="585"/>
      <c r="I27" s="570">
        <f t="shared" si="0"/>
        <v>0</v>
      </c>
      <c r="J27" s="585"/>
      <c r="K27" s="585"/>
      <c r="L27" s="570">
        <f t="shared" si="1"/>
        <v>0</v>
      </c>
      <c r="M27" s="585"/>
      <c r="N27" s="585"/>
      <c r="O27" s="570">
        <f t="shared" si="2"/>
        <v>0</v>
      </c>
      <c r="P27" s="585"/>
      <c r="Q27" s="585"/>
      <c r="R27" s="570">
        <f t="shared" si="3"/>
        <v>0</v>
      </c>
      <c r="S27" s="585"/>
    </row>
    <row r="28" spans="1:19">
      <c r="A28" s="564">
        <v>20</v>
      </c>
      <c r="B28" s="628" t="s">
        <v>7</v>
      </c>
      <c r="C28" s="601">
        <f>SUM(C9:C27)</f>
        <v>181</v>
      </c>
      <c r="D28" s="601">
        <f t="shared" ref="D28:S28" si="4">SUM(D9:D27)</f>
        <v>51</v>
      </c>
      <c r="E28" s="601">
        <f t="shared" si="4"/>
        <v>130</v>
      </c>
      <c r="F28" s="601">
        <f t="shared" si="4"/>
        <v>5</v>
      </c>
      <c r="G28" s="601">
        <f t="shared" si="4"/>
        <v>0</v>
      </c>
      <c r="H28" s="601">
        <f t="shared" si="4"/>
        <v>21</v>
      </c>
      <c r="I28" s="601">
        <f t="shared" si="4"/>
        <v>13</v>
      </c>
      <c r="J28" s="601">
        <f t="shared" si="4"/>
        <v>8</v>
      </c>
      <c r="K28" s="601">
        <f t="shared" si="4"/>
        <v>13</v>
      </c>
      <c r="L28" s="601">
        <f t="shared" si="4"/>
        <v>8</v>
      </c>
      <c r="M28" s="601">
        <f t="shared" si="4"/>
        <v>5</v>
      </c>
      <c r="N28" s="601">
        <f t="shared" si="4"/>
        <v>5</v>
      </c>
      <c r="O28" s="601">
        <f t="shared" si="4"/>
        <v>2</v>
      </c>
      <c r="P28" s="601">
        <f t="shared" si="4"/>
        <v>3</v>
      </c>
      <c r="Q28" s="601">
        <f t="shared" si="4"/>
        <v>1</v>
      </c>
      <c r="R28" s="601">
        <f t="shared" si="4"/>
        <v>1</v>
      </c>
      <c r="S28" s="601">
        <f t="shared" si="4"/>
        <v>0</v>
      </c>
    </row>
    <row r="29" spans="1:19">
      <c r="A29" s="621"/>
      <c r="C29" s="619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</row>
    <row r="30" spans="1:19">
      <c r="A30" s="621"/>
    </row>
    <row r="31" spans="1:19">
      <c r="A31" s="621"/>
    </row>
    <row r="32" spans="1:19">
      <c r="A32" s="621"/>
    </row>
    <row r="33" spans="1:20">
      <c r="A33" s="621"/>
    </row>
    <row r="34" spans="1:20">
      <c r="A34" s="621"/>
    </row>
    <row r="35" spans="1:20">
      <c r="A35" s="621"/>
    </row>
    <row r="36" spans="1:20">
      <c r="A36" s="621"/>
    </row>
    <row r="37" spans="1:20">
      <c r="A37" s="621"/>
    </row>
    <row r="38" spans="1:20">
      <c r="A38" s="621"/>
    </row>
    <row r="39" spans="1:20">
      <c r="A39" s="621"/>
    </row>
    <row r="40" spans="1:20" s="618" customFormat="1">
      <c r="A40" s="621"/>
      <c r="T40" s="615"/>
    </row>
    <row r="41" spans="1:20" s="618" customFormat="1">
      <c r="A41" s="621"/>
      <c r="T41" s="615"/>
    </row>
    <row r="42" spans="1:20" s="618" customFormat="1">
      <c r="A42" s="621"/>
      <c r="T42" s="615"/>
    </row>
    <row r="43" spans="1:20" s="618" customFormat="1">
      <c r="A43" s="621"/>
      <c r="T43" s="615"/>
    </row>
    <row r="44" spans="1:20" s="618" customFormat="1">
      <c r="A44" s="621"/>
      <c r="T44" s="615"/>
    </row>
    <row r="45" spans="1:20" s="618" customFormat="1">
      <c r="A45" s="621"/>
      <c r="T45" s="615"/>
    </row>
    <row r="46" spans="1:20" s="618" customFormat="1">
      <c r="A46" s="621"/>
      <c r="T46" s="615"/>
    </row>
    <row r="47" spans="1:20" s="618" customFormat="1">
      <c r="A47" s="621"/>
      <c r="T47" s="615"/>
    </row>
    <row r="48" spans="1:20" s="618" customFormat="1">
      <c r="A48" s="621"/>
      <c r="T48" s="615"/>
    </row>
    <row r="49" spans="1:20" s="618" customFormat="1">
      <c r="A49" s="621"/>
      <c r="T49" s="615"/>
    </row>
    <row r="50" spans="1:20" s="618" customFormat="1">
      <c r="A50" s="621"/>
      <c r="T50" s="615"/>
    </row>
    <row r="51" spans="1:20" s="618" customFormat="1">
      <c r="A51" s="621"/>
      <c r="T51" s="615"/>
    </row>
    <row r="52" spans="1:20" s="618" customFormat="1">
      <c r="A52" s="621"/>
      <c r="T52" s="615"/>
    </row>
    <row r="53" spans="1:20" s="618" customFormat="1">
      <c r="A53" s="621"/>
      <c r="T53" s="615"/>
    </row>
    <row r="54" spans="1:20" s="618" customFormat="1">
      <c r="A54" s="621"/>
      <c r="T54" s="615"/>
    </row>
    <row r="55" spans="1:20" s="618" customFormat="1">
      <c r="A55" s="621"/>
      <c r="T55" s="615"/>
    </row>
    <row r="56" spans="1:20" s="618" customFormat="1">
      <c r="A56" s="621"/>
      <c r="T56" s="615"/>
    </row>
    <row r="57" spans="1:20" s="618" customFormat="1">
      <c r="A57" s="621"/>
      <c r="T57" s="615"/>
    </row>
    <row r="58" spans="1:20" s="618" customFormat="1">
      <c r="A58" s="621"/>
      <c r="T58" s="615"/>
    </row>
    <row r="59" spans="1:20" s="618" customFormat="1">
      <c r="A59" s="621"/>
      <c r="T59" s="615"/>
    </row>
    <row r="60" spans="1:20" s="618" customFormat="1">
      <c r="A60" s="621"/>
      <c r="T60" s="615"/>
    </row>
    <row r="61" spans="1:20" s="618" customFormat="1">
      <c r="A61" s="621"/>
      <c r="T61" s="615"/>
    </row>
    <row r="62" spans="1:20" s="618" customFormat="1">
      <c r="A62" s="621"/>
      <c r="T62" s="615"/>
    </row>
    <row r="63" spans="1:20" s="618" customFormat="1">
      <c r="A63" s="621"/>
      <c r="T63" s="615"/>
    </row>
    <row r="64" spans="1:20" s="618" customFormat="1">
      <c r="A64" s="621"/>
      <c r="T64" s="615"/>
    </row>
    <row r="65" spans="1:20" s="618" customFormat="1">
      <c r="A65" s="621"/>
      <c r="T65" s="615"/>
    </row>
    <row r="66" spans="1:20" s="618" customFormat="1">
      <c r="A66" s="621"/>
      <c r="T66" s="615"/>
    </row>
    <row r="67" spans="1:20" s="618" customFormat="1">
      <c r="A67" s="621"/>
      <c r="T67" s="615"/>
    </row>
    <row r="68" spans="1:20" s="618" customFormat="1">
      <c r="A68" s="621"/>
      <c r="T68" s="615"/>
    </row>
    <row r="69" spans="1:20" s="618" customFormat="1">
      <c r="A69" s="621"/>
      <c r="T69" s="615"/>
    </row>
    <row r="70" spans="1:20" s="618" customFormat="1">
      <c r="A70" s="621"/>
      <c r="T70" s="615"/>
    </row>
    <row r="71" spans="1:20" s="618" customFormat="1">
      <c r="A71" s="621"/>
      <c r="T71" s="615"/>
    </row>
    <row r="72" spans="1:20">
      <c r="A72" s="621"/>
    </row>
    <row r="73" spans="1:20">
      <c r="A73" s="621"/>
    </row>
    <row r="74" spans="1:20">
      <c r="A74" s="621"/>
    </row>
    <row r="75" spans="1:20">
      <c r="A75" s="621"/>
    </row>
    <row r="76" spans="1:20">
      <c r="A76" s="621"/>
    </row>
    <row r="77" spans="1:20">
      <c r="A77" s="621"/>
    </row>
    <row r="78" spans="1:20">
      <c r="A78" s="621"/>
    </row>
    <row r="79" spans="1:20">
      <c r="A79" s="621"/>
    </row>
    <row r="80" spans="1:20">
      <c r="A80" s="621"/>
    </row>
    <row r="81" spans="1:1">
      <c r="A81" s="621"/>
    </row>
    <row r="82" spans="1:1">
      <c r="A82" s="621"/>
    </row>
    <row r="83" spans="1:1">
      <c r="A83" s="621"/>
    </row>
    <row r="84" spans="1:1">
      <c r="A84" s="621"/>
    </row>
    <row r="85" spans="1:1">
      <c r="A85" s="621"/>
    </row>
    <row r="86" spans="1:1">
      <c r="A86" s="621"/>
    </row>
    <row r="87" spans="1:1">
      <c r="A87" s="621"/>
    </row>
    <row r="88" spans="1:1">
      <c r="A88" s="621"/>
    </row>
    <row r="89" spans="1:1">
      <c r="A89" s="621"/>
    </row>
    <row r="90" spans="1:1">
      <c r="A90" s="621"/>
    </row>
    <row r="91" spans="1:1">
      <c r="A91" s="621"/>
    </row>
    <row r="92" spans="1:1">
      <c r="A92" s="621"/>
    </row>
    <row r="93" spans="1:1">
      <c r="A93" s="621"/>
    </row>
    <row r="94" spans="1:1">
      <c r="A94" s="621"/>
    </row>
    <row r="95" spans="1:1">
      <c r="A95" s="621"/>
    </row>
    <row r="96" spans="1:1">
      <c r="A96" s="621"/>
    </row>
    <row r="97" spans="1:20">
      <c r="A97" s="621"/>
    </row>
    <row r="98" spans="1:20">
      <c r="A98" s="621"/>
    </row>
    <row r="99" spans="1:20">
      <c r="A99" s="621"/>
    </row>
    <row r="100" spans="1:20">
      <c r="A100" s="621"/>
    </row>
    <row r="101" spans="1:20">
      <c r="A101" s="621"/>
    </row>
    <row r="102" spans="1:20">
      <c r="A102" s="621"/>
    </row>
    <row r="103" spans="1:20">
      <c r="A103" s="621"/>
    </row>
    <row r="104" spans="1:20" s="618" customFormat="1">
      <c r="A104" s="621"/>
      <c r="T104" s="615"/>
    </row>
    <row r="105" spans="1:20" s="618" customFormat="1">
      <c r="A105" s="621"/>
      <c r="T105" s="615"/>
    </row>
    <row r="106" spans="1:20" s="618" customFormat="1">
      <c r="A106" s="621"/>
      <c r="T106" s="615"/>
    </row>
    <row r="107" spans="1:20" s="618" customFormat="1">
      <c r="A107" s="621"/>
      <c r="T107" s="615"/>
    </row>
    <row r="108" spans="1:20" s="618" customFormat="1">
      <c r="A108" s="621"/>
      <c r="T108" s="615"/>
    </row>
    <row r="109" spans="1:20" s="618" customFormat="1">
      <c r="A109" s="621"/>
      <c r="T109" s="615"/>
    </row>
    <row r="110" spans="1:20" s="618" customFormat="1">
      <c r="A110" s="621"/>
      <c r="T110" s="615"/>
    </row>
    <row r="111" spans="1:20" s="618" customFormat="1">
      <c r="A111" s="621"/>
      <c r="T111" s="615"/>
    </row>
    <row r="112" spans="1:20" s="618" customFormat="1">
      <c r="A112" s="621"/>
      <c r="T112" s="615"/>
    </row>
    <row r="113" spans="1:20" s="618" customFormat="1">
      <c r="A113" s="621"/>
      <c r="T113" s="615"/>
    </row>
    <row r="114" spans="1:20" s="618" customFormat="1">
      <c r="A114" s="621"/>
      <c r="T114" s="615"/>
    </row>
    <row r="115" spans="1:20" s="618" customFormat="1">
      <c r="A115" s="621"/>
      <c r="T115" s="615"/>
    </row>
    <row r="116" spans="1:20" s="618" customFormat="1">
      <c r="A116" s="621"/>
      <c r="T116" s="615"/>
    </row>
    <row r="117" spans="1:20" s="618" customFormat="1">
      <c r="A117" s="621"/>
      <c r="T117" s="615"/>
    </row>
    <row r="118" spans="1:20" s="618" customFormat="1">
      <c r="A118" s="621"/>
      <c r="T118" s="615"/>
    </row>
    <row r="119" spans="1:20" s="618" customFormat="1">
      <c r="A119" s="621"/>
      <c r="T119" s="615"/>
    </row>
    <row r="120" spans="1:20" s="618" customFormat="1">
      <c r="A120" s="621"/>
      <c r="T120" s="615"/>
    </row>
    <row r="121" spans="1:20" s="618" customFormat="1">
      <c r="A121" s="621"/>
      <c r="T121" s="615"/>
    </row>
    <row r="122" spans="1:20" s="618" customFormat="1">
      <c r="A122" s="621"/>
      <c r="T122" s="615"/>
    </row>
    <row r="123" spans="1:20" s="618" customFormat="1">
      <c r="A123" s="621"/>
      <c r="T123" s="615"/>
    </row>
  </sheetData>
  <mergeCells count="16">
    <mergeCell ref="D8:E8"/>
    <mergeCell ref="A2:B2"/>
    <mergeCell ref="C2:S2"/>
    <mergeCell ref="A3:A5"/>
    <mergeCell ref="B3:B5"/>
    <mergeCell ref="C3:G3"/>
    <mergeCell ref="H3:S3"/>
    <mergeCell ref="C4:C5"/>
    <mergeCell ref="D4:D5"/>
    <mergeCell ref="E4:E5"/>
    <mergeCell ref="F4:G4"/>
    <mergeCell ref="H4:J4"/>
    <mergeCell ref="K4:M4"/>
    <mergeCell ref="N4:P4"/>
    <mergeCell ref="Q4:S4"/>
    <mergeCell ref="B7:S7"/>
  </mergeCells>
  <pageMargins left="0.70866141732283472" right="0.70866141732283472" top="0.35433070866141736" bottom="0.35433070866141736" header="0.31496062992125984" footer="0.31496062992125984"/>
  <pageSetup paperSize="9" scale="3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F16" sqref="F16"/>
    </sheetView>
  </sheetViews>
  <sheetFormatPr defaultRowHeight="15"/>
  <cols>
    <col min="1" max="1" width="23.140625" customWidth="1"/>
    <col min="2" max="2" width="21" customWidth="1"/>
    <col min="3" max="3" width="14.28515625" customWidth="1"/>
    <col min="4" max="4" width="15.7109375" customWidth="1"/>
  </cols>
  <sheetData>
    <row r="1" spans="1:4" s="615" customFormat="1">
      <c r="A1" s="671">
        <v>43160</v>
      </c>
    </row>
    <row r="2" spans="1:4" ht="30" customHeight="1">
      <c r="A2" s="752" t="s">
        <v>1535</v>
      </c>
      <c r="B2" s="758" t="s">
        <v>3</v>
      </c>
      <c r="C2" s="758"/>
      <c r="D2" s="759"/>
    </row>
    <row r="3" spans="1:4">
      <c r="A3" s="753"/>
      <c r="B3" s="755" t="s">
        <v>4</v>
      </c>
      <c r="C3" s="755" t="s">
        <v>5</v>
      </c>
      <c r="D3" s="755" t="s">
        <v>6</v>
      </c>
    </row>
    <row r="4" spans="1:4" ht="66.75" customHeight="1">
      <c r="A4" s="754"/>
      <c r="B4" s="756"/>
      <c r="C4" s="756"/>
      <c r="D4" s="756"/>
    </row>
    <row r="5" spans="1:4" ht="18.75">
      <c r="A5" s="247">
        <v>1</v>
      </c>
      <c r="B5" s="207">
        <v>2</v>
      </c>
      <c r="C5" s="207">
        <v>3</v>
      </c>
      <c r="D5" s="207">
        <v>4</v>
      </c>
    </row>
    <row r="6" spans="1:4" ht="27.75">
      <c r="A6" s="248" t="s">
        <v>1536</v>
      </c>
      <c r="B6" s="664">
        <v>120</v>
      </c>
      <c r="C6" s="659">
        <f>B6-D6</f>
        <v>27</v>
      </c>
      <c r="D6" s="658">
        <v>93</v>
      </c>
    </row>
    <row r="7" spans="1:4" ht="27.75">
      <c r="A7" s="248" t="s">
        <v>1537</v>
      </c>
      <c r="B7" s="439">
        <v>97</v>
      </c>
      <c r="C7" s="659">
        <f t="shared" ref="C7:C8" si="0">B7-D7</f>
        <v>88</v>
      </c>
      <c r="D7" s="566">
        <v>9</v>
      </c>
    </row>
    <row r="8" spans="1:4" ht="27.75">
      <c r="A8" s="248" t="s">
        <v>1538</v>
      </c>
      <c r="B8" s="412">
        <v>90</v>
      </c>
      <c r="C8" s="659">
        <f t="shared" si="0"/>
        <v>41</v>
      </c>
      <c r="D8" s="413">
        <v>49</v>
      </c>
    </row>
  </sheetData>
  <mergeCells count="5">
    <mergeCell ref="A2:A4"/>
    <mergeCell ref="B2:D2"/>
    <mergeCell ref="B3:B4"/>
    <mergeCell ref="C3:C4"/>
    <mergeCell ref="D3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9"/>
  <sheetViews>
    <sheetView zoomScale="85" zoomScaleNormal="85" workbookViewId="0">
      <selection activeCell="A4" sqref="A4:D10"/>
    </sheetView>
  </sheetViews>
  <sheetFormatPr defaultColWidth="9.140625" defaultRowHeight="18"/>
  <cols>
    <col min="1" max="1" width="39.85546875" style="244" customWidth="1"/>
    <col min="2" max="2" width="19.140625" style="244" customWidth="1"/>
    <col min="3" max="3" width="16" style="244" customWidth="1"/>
    <col min="4" max="4" width="14.7109375" style="244" customWidth="1"/>
    <col min="5" max="5" width="18.7109375" style="244" customWidth="1"/>
    <col min="6" max="6" width="14.7109375" style="244" customWidth="1"/>
    <col min="7" max="7" width="17.28515625" style="244" customWidth="1"/>
    <col min="8" max="8" width="18" style="244" customWidth="1"/>
    <col min="9" max="9" width="15.28515625" style="244" customWidth="1"/>
    <col min="10" max="10" width="18.5703125" style="244" customWidth="1"/>
    <col min="11" max="11" width="17.5703125" style="244" customWidth="1"/>
    <col min="12" max="12" width="17.85546875" style="244" customWidth="1"/>
    <col min="13" max="13" width="18" style="244" customWidth="1"/>
    <col min="14" max="14" width="18.28515625" style="244" customWidth="1"/>
    <col min="15" max="15" width="16.5703125" style="244" customWidth="1"/>
    <col min="16" max="19" width="16.28515625" style="244" customWidth="1"/>
    <col min="20" max="20" width="19.140625" style="244" customWidth="1"/>
    <col min="21" max="21" width="19.5703125" style="244" customWidth="1"/>
    <col min="22" max="22" width="14.5703125" style="244" customWidth="1"/>
    <col min="23" max="23" width="16" style="244" customWidth="1"/>
    <col min="24" max="24" width="17.7109375" style="244" customWidth="1"/>
    <col min="25" max="26" width="14.7109375" style="244" customWidth="1"/>
    <col min="27" max="27" width="16.42578125" style="244" customWidth="1"/>
    <col min="28" max="28" width="17" style="244" customWidth="1"/>
    <col min="29" max="29" width="11.5703125" style="244" customWidth="1"/>
    <col min="30" max="30" width="13" style="244" customWidth="1"/>
    <col min="31" max="31" width="11" style="244" customWidth="1"/>
    <col min="32" max="16384" width="9.140625" style="244"/>
  </cols>
  <sheetData>
    <row r="1" spans="1:33" ht="26.25" customHeight="1">
      <c r="A1" s="750" t="s">
        <v>1408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  <c r="N1" s="750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</row>
    <row r="2" spans="1:33" ht="26.25" customHeight="1">
      <c r="A2" s="751" t="s">
        <v>1405</v>
      </c>
      <c r="B2" s="751"/>
      <c r="C2" s="751"/>
      <c r="D2" s="751"/>
      <c r="E2" s="751"/>
      <c r="F2" s="751"/>
      <c r="G2" s="751"/>
      <c r="H2" s="751"/>
      <c r="I2" s="751"/>
      <c r="J2" s="751"/>
      <c r="K2" s="751"/>
      <c r="L2" s="751"/>
      <c r="M2" s="751"/>
      <c r="N2" s="751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3" ht="39" customHeight="1">
      <c r="A3" s="245" t="s">
        <v>1530</v>
      </c>
      <c r="B3" s="760" t="s">
        <v>2</v>
      </c>
      <c r="C3" s="760"/>
      <c r="D3" s="760"/>
      <c r="E3" s="760"/>
      <c r="F3" s="760"/>
      <c r="G3" s="760"/>
      <c r="H3" s="760"/>
      <c r="I3" s="760"/>
      <c r="J3" s="760"/>
      <c r="K3" s="760"/>
      <c r="L3" s="760"/>
      <c r="M3" s="760"/>
      <c r="N3" s="760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</row>
    <row r="4" spans="1:33" s="246" customFormat="1" ht="48.75" customHeight="1">
      <c r="A4" s="752" t="s">
        <v>1406</v>
      </c>
      <c r="B4" s="758" t="s">
        <v>3</v>
      </c>
      <c r="C4" s="758"/>
      <c r="D4" s="759"/>
      <c r="E4" s="761" t="s">
        <v>1234</v>
      </c>
      <c r="F4" s="762"/>
      <c r="G4" s="762"/>
      <c r="H4" s="762"/>
      <c r="I4" s="762"/>
      <c r="J4" s="762"/>
      <c r="K4" s="762"/>
      <c r="L4" s="762"/>
      <c r="M4" s="762"/>
      <c r="N4" s="762"/>
      <c r="O4" s="762"/>
      <c r="P4" s="763"/>
      <c r="Q4" s="757"/>
      <c r="R4" s="757"/>
      <c r="S4" s="757"/>
      <c r="T4" s="757"/>
      <c r="U4" s="757"/>
      <c r="V4" s="33"/>
      <c r="W4" s="33"/>
      <c r="X4" s="33"/>
      <c r="Y4" s="33"/>
      <c r="Z4" s="33"/>
      <c r="AA4" s="18"/>
      <c r="AB4" s="18"/>
      <c r="AC4" s="18"/>
      <c r="AD4" s="18"/>
      <c r="AE4" s="18"/>
      <c r="AF4" s="19"/>
      <c r="AG4" s="19"/>
    </row>
    <row r="5" spans="1:33" s="246" customFormat="1" ht="38.25" customHeight="1">
      <c r="A5" s="753"/>
      <c r="B5" s="755" t="s">
        <v>4</v>
      </c>
      <c r="C5" s="755" t="s">
        <v>5</v>
      </c>
      <c r="D5" s="755" t="s">
        <v>6</v>
      </c>
      <c r="E5" s="764" t="s">
        <v>7</v>
      </c>
      <c r="F5" s="764"/>
      <c r="G5" s="764"/>
      <c r="H5" s="765" t="s">
        <v>1235</v>
      </c>
      <c r="I5" s="765"/>
      <c r="J5" s="765"/>
      <c r="K5" s="766" t="s">
        <v>1236</v>
      </c>
      <c r="L5" s="767"/>
      <c r="M5" s="768"/>
      <c r="N5" s="769" t="s">
        <v>1237</v>
      </c>
      <c r="O5" s="758"/>
      <c r="P5" s="759"/>
      <c r="Q5" s="206"/>
      <c r="R5" s="206"/>
      <c r="S5" s="206"/>
      <c r="T5" s="757"/>
      <c r="U5" s="757"/>
      <c r="V5" s="20"/>
      <c r="W5" s="23"/>
      <c r="X5" s="23"/>
      <c r="Y5" s="20"/>
      <c r="Z5" s="34"/>
      <c r="AA5" s="18"/>
      <c r="AB5" s="18"/>
      <c r="AC5" s="18"/>
      <c r="AD5" s="18"/>
      <c r="AE5" s="18"/>
      <c r="AF5" s="19"/>
      <c r="AG5" s="19"/>
    </row>
    <row r="6" spans="1:33" s="246" customFormat="1" ht="88.5" customHeight="1">
      <c r="A6" s="754"/>
      <c r="B6" s="756"/>
      <c r="C6" s="756"/>
      <c r="D6" s="756"/>
      <c r="E6" s="92" t="s">
        <v>4</v>
      </c>
      <c r="F6" s="92" t="s">
        <v>1238</v>
      </c>
      <c r="G6" s="92" t="s">
        <v>6</v>
      </c>
      <c r="H6" s="92" t="s">
        <v>4</v>
      </c>
      <c r="I6" s="92" t="s">
        <v>1239</v>
      </c>
      <c r="J6" s="92" t="s">
        <v>6</v>
      </c>
      <c r="K6" s="92" t="s">
        <v>4</v>
      </c>
      <c r="L6" s="92" t="s">
        <v>1240</v>
      </c>
      <c r="M6" s="92" t="s">
        <v>6</v>
      </c>
      <c r="N6" s="92" t="s">
        <v>4</v>
      </c>
      <c r="O6" s="92" t="s">
        <v>1241</v>
      </c>
      <c r="P6" s="92" t="s">
        <v>6</v>
      </c>
      <c r="Q6" s="206"/>
      <c r="R6" s="206"/>
      <c r="S6" s="206"/>
      <c r="T6" s="203"/>
      <c r="U6" s="203"/>
      <c r="V6" s="20"/>
      <c r="W6" s="23"/>
      <c r="X6" s="23"/>
      <c r="Y6" s="20"/>
      <c r="Z6" s="34"/>
      <c r="AA6" s="18"/>
      <c r="AB6" s="18"/>
      <c r="AC6" s="18"/>
      <c r="AD6" s="18"/>
      <c r="AE6" s="18"/>
      <c r="AF6" s="19"/>
      <c r="AG6" s="19"/>
    </row>
    <row r="7" spans="1:33" s="246" customFormat="1" ht="20.25" customHeight="1">
      <c r="A7" s="247">
        <v>1</v>
      </c>
      <c r="B7" s="207">
        <v>2</v>
      </c>
      <c r="C7" s="207">
        <v>3</v>
      </c>
      <c r="D7" s="207">
        <v>4</v>
      </c>
      <c r="E7" s="217">
        <v>5</v>
      </c>
      <c r="F7" s="217">
        <v>6</v>
      </c>
      <c r="G7" s="217">
        <v>7</v>
      </c>
      <c r="H7" s="217">
        <v>8</v>
      </c>
      <c r="I7" s="207">
        <v>9</v>
      </c>
      <c r="J7" s="207">
        <v>10</v>
      </c>
      <c r="K7" s="217">
        <v>11</v>
      </c>
      <c r="L7" s="217">
        <v>12</v>
      </c>
      <c r="M7" s="217">
        <v>13</v>
      </c>
      <c r="N7" s="207">
        <v>14</v>
      </c>
      <c r="O7" s="217">
        <v>15</v>
      </c>
      <c r="P7" s="207">
        <v>16</v>
      </c>
      <c r="Q7" s="77"/>
      <c r="R7" s="78"/>
      <c r="S7" s="77"/>
      <c r="T7" s="78"/>
      <c r="U7" s="77"/>
      <c r="V7" s="20"/>
      <c r="W7" s="23"/>
      <c r="X7" s="23"/>
      <c r="Y7" s="20"/>
      <c r="Z7" s="34"/>
      <c r="AA7" s="18"/>
      <c r="AB7" s="18"/>
      <c r="AC7" s="18"/>
      <c r="AD7" s="18"/>
      <c r="AE7" s="18"/>
      <c r="AF7" s="7"/>
      <c r="AG7" s="10"/>
    </row>
    <row r="8" spans="1:33" s="249" customFormat="1" ht="33" customHeight="1">
      <c r="A8" s="248" t="s">
        <v>1455</v>
      </c>
      <c r="B8" s="109">
        <v>21</v>
      </c>
      <c r="C8" s="108">
        <v>18</v>
      </c>
      <c r="D8" s="107">
        <v>3</v>
      </c>
      <c r="E8" s="107">
        <v>144</v>
      </c>
      <c r="F8" s="108">
        <v>102</v>
      </c>
      <c r="G8" s="107">
        <v>42</v>
      </c>
      <c r="H8" s="107">
        <v>92</v>
      </c>
      <c r="I8" s="108">
        <v>77</v>
      </c>
      <c r="J8" s="107">
        <v>15</v>
      </c>
      <c r="K8" s="107">
        <v>41</v>
      </c>
      <c r="L8" s="108">
        <v>20</v>
      </c>
      <c r="M8" s="107">
        <v>21</v>
      </c>
      <c r="N8" s="107">
        <v>3</v>
      </c>
      <c r="O8" s="108">
        <v>2</v>
      </c>
      <c r="P8" s="107">
        <v>1</v>
      </c>
      <c r="Q8" s="205"/>
      <c r="R8" s="205"/>
      <c r="S8" s="205"/>
      <c r="T8" s="16"/>
      <c r="U8" s="16"/>
      <c r="V8" s="11"/>
      <c r="W8" s="15"/>
      <c r="X8" s="205"/>
      <c r="Y8" s="205"/>
      <c r="Z8" s="205"/>
      <c r="AA8" s="16"/>
      <c r="AB8" s="205"/>
      <c r="AC8" s="205"/>
      <c r="AD8" s="205"/>
      <c r="AE8" s="205"/>
      <c r="AF8" s="205"/>
      <c r="AG8" s="205"/>
    </row>
    <row r="9" spans="1:33" ht="33" customHeight="1">
      <c r="A9" s="248" t="s">
        <v>1457</v>
      </c>
      <c r="B9" s="439">
        <v>33</v>
      </c>
      <c r="C9" s="441">
        <v>31</v>
      </c>
      <c r="D9" s="440">
        <v>2</v>
      </c>
      <c r="E9" s="440">
        <v>134</v>
      </c>
      <c r="F9" s="441">
        <v>118</v>
      </c>
      <c r="G9" s="440">
        <v>16</v>
      </c>
      <c r="H9" s="440">
        <v>66</v>
      </c>
      <c r="I9" s="441">
        <v>58</v>
      </c>
      <c r="J9" s="440">
        <v>8</v>
      </c>
      <c r="K9" s="440">
        <v>43</v>
      </c>
      <c r="L9" s="441">
        <v>38</v>
      </c>
      <c r="M9" s="440">
        <v>5</v>
      </c>
      <c r="N9" s="440">
        <v>5</v>
      </c>
      <c r="O9" s="441">
        <v>5</v>
      </c>
      <c r="P9" s="440">
        <v>0</v>
      </c>
      <c r="Q9" s="205"/>
      <c r="R9" s="205"/>
      <c r="S9" s="205"/>
      <c r="T9" s="16"/>
      <c r="U9" s="16"/>
      <c r="V9" s="11"/>
      <c r="W9" s="15"/>
      <c r="X9" s="205"/>
      <c r="Y9" s="205"/>
      <c r="Z9" s="205"/>
      <c r="AA9" s="16"/>
      <c r="AB9" s="205"/>
      <c r="AC9" s="205"/>
      <c r="AD9" s="205"/>
      <c r="AE9" s="205"/>
      <c r="AF9" s="205"/>
      <c r="AG9" s="205"/>
    </row>
    <row r="10" spans="1:33" ht="33" customHeight="1">
      <c r="A10" s="248" t="s">
        <v>1458</v>
      </c>
      <c r="B10" s="412">
        <v>21</v>
      </c>
      <c r="C10" s="414">
        <v>13</v>
      </c>
      <c r="D10" s="413">
        <v>8</v>
      </c>
      <c r="E10" s="413">
        <v>126</v>
      </c>
      <c r="F10" s="411">
        <v>66</v>
      </c>
      <c r="G10" s="413">
        <v>60</v>
      </c>
      <c r="H10" s="413">
        <v>72</v>
      </c>
      <c r="I10" s="411">
        <v>37</v>
      </c>
      <c r="J10" s="413">
        <v>35</v>
      </c>
      <c r="K10" s="413">
        <v>32</v>
      </c>
      <c r="L10" s="411">
        <v>16</v>
      </c>
      <c r="M10" s="413">
        <v>16</v>
      </c>
      <c r="N10" s="413">
        <v>10</v>
      </c>
      <c r="O10" s="411">
        <v>9</v>
      </c>
      <c r="P10" s="413">
        <v>1</v>
      </c>
      <c r="Q10" s="205"/>
      <c r="R10" s="205"/>
      <c r="S10" s="205"/>
      <c r="T10" s="16"/>
      <c r="U10" s="16"/>
      <c r="V10" s="11"/>
      <c r="W10" s="15"/>
      <c r="X10" s="205"/>
      <c r="Y10" s="205"/>
      <c r="Z10" s="205"/>
      <c r="AA10" s="16"/>
      <c r="AB10" s="205"/>
      <c r="AC10" s="205"/>
      <c r="AD10" s="205"/>
      <c r="AE10" s="205"/>
      <c r="AF10" s="205"/>
      <c r="AG10" s="205"/>
    </row>
    <row r="11" spans="1:33" ht="33" customHeight="1">
      <c r="A11" s="248" t="s">
        <v>1459</v>
      </c>
      <c r="B11" s="109">
        <v>21</v>
      </c>
      <c r="C11" s="108">
        <v>9</v>
      </c>
      <c r="D11" s="107">
        <v>12</v>
      </c>
      <c r="E11" s="107">
        <v>110</v>
      </c>
      <c r="F11" s="108">
        <v>87</v>
      </c>
      <c r="G11" s="107">
        <v>23</v>
      </c>
      <c r="H11" s="107">
        <v>69</v>
      </c>
      <c r="I11" s="108">
        <v>58</v>
      </c>
      <c r="J11" s="107">
        <v>11</v>
      </c>
      <c r="K11" s="107">
        <v>23</v>
      </c>
      <c r="L11" s="108">
        <v>18</v>
      </c>
      <c r="M11" s="107">
        <v>5</v>
      </c>
      <c r="N11" s="107">
        <v>4</v>
      </c>
      <c r="O11" s="108">
        <v>4</v>
      </c>
      <c r="P11" s="107">
        <v>0</v>
      </c>
      <c r="Q11" s="205"/>
      <c r="R11" s="205"/>
      <c r="S11" s="205"/>
      <c r="T11" s="16"/>
      <c r="U11" s="16"/>
      <c r="V11" s="11"/>
      <c r="W11" s="15"/>
      <c r="X11" s="205"/>
      <c r="Y11" s="205"/>
      <c r="Z11" s="205"/>
      <c r="AA11" s="16"/>
      <c r="AB11" s="205"/>
      <c r="AC11" s="205"/>
      <c r="AD11" s="205"/>
      <c r="AE11" s="205"/>
      <c r="AF11" s="205"/>
      <c r="AG11" s="205"/>
    </row>
    <row r="12" spans="1:33" ht="33" customHeight="1">
      <c r="A12" s="248" t="s">
        <v>1463</v>
      </c>
      <c r="B12" s="511">
        <v>51</v>
      </c>
      <c r="C12" s="510">
        <v>47</v>
      </c>
      <c r="D12" s="509">
        <v>4</v>
      </c>
      <c r="E12" s="509">
        <v>219</v>
      </c>
      <c r="F12" s="510">
        <v>174</v>
      </c>
      <c r="G12" s="509">
        <v>45</v>
      </c>
      <c r="H12" s="509">
        <v>147</v>
      </c>
      <c r="I12" s="510">
        <v>122</v>
      </c>
      <c r="J12" s="509">
        <v>25</v>
      </c>
      <c r="K12" s="509">
        <v>61</v>
      </c>
      <c r="L12" s="510">
        <v>44</v>
      </c>
      <c r="M12" s="509">
        <v>17</v>
      </c>
      <c r="N12" s="509">
        <v>11</v>
      </c>
      <c r="O12" s="510">
        <v>8</v>
      </c>
      <c r="P12" s="509">
        <v>3</v>
      </c>
      <c r="Q12" s="205"/>
      <c r="R12" s="205"/>
      <c r="S12" s="205"/>
      <c r="T12" s="16"/>
      <c r="U12" s="16"/>
      <c r="V12" s="11"/>
      <c r="W12" s="15"/>
      <c r="X12" s="205"/>
      <c r="Y12" s="205"/>
      <c r="Z12" s="205"/>
      <c r="AA12" s="16"/>
      <c r="AB12" s="205"/>
      <c r="AC12" s="205"/>
      <c r="AD12" s="205"/>
      <c r="AE12" s="205"/>
      <c r="AF12" s="205"/>
      <c r="AG12" s="205"/>
    </row>
    <row r="13" spans="1:33" ht="33" customHeight="1">
      <c r="A13" s="248" t="s">
        <v>1466</v>
      </c>
      <c r="B13" s="640">
        <v>45</v>
      </c>
      <c r="C13" s="639">
        <v>44</v>
      </c>
      <c r="D13" s="638">
        <v>1</v>
      </c>
      <c r="E13" s="638">
        <v>213</v>
      </c>
      <c r="F13" s="639">
        <v>188</v>
      </c>
      <c r="G13" s="638">
        <v>25</v>
      </c>
      <c r="H13" s="638">
        <v>134</v>
      </c>
      <c r="I13" s="639">
        <v>118</v>
      </c>
      <c r="J13" s="638">
        <v>16</v>
      </c>
      <c r="K13" s="638">
        <v>54</v>
      </c>
      <c r="L13" s="639">
        <v>48</v>
      </c>
      <c r="M13" s="638">
        <v>6</v>
      </c>
      <c r="N13" s="638">
        <v>17</v>
      </c>
      <c r="O13" s="639">
        <v>14</v>
      </c>
      <c r="P13" s="638">
        <v>3</v>
      </c>
      <c r="Q13" s="205"/>
      <c r="R13" s="205"/>
      <c r="S13" s="205"/>
      <c r="T13" s="16"/>
      <c r="U13" s="16"/>
      <c r="V13" s="11"/>
      <c r="W13" s="15"/>
      <c r="X13" s="205"/>
      <c r="Y13" s="205"/>
      <c r="Z13" s="205"/>
      <c r="AA13" s="16"/>
      <c r="AB13" s="205"/>
      <c r="AC13" s="205"/>
      <c r="AD13" s="205"/>
      <c r="AE13" s="205"/>
      <c r="AF13" s="205"/>
      <c r="AG13" s="205"/>
    </row>
    <row r="14" spans="1:33" ht="73.5" customHeight="1">
      <c r="A14" s="248" t="s">
        <v>1468</v>
      </c>
      <c r="B14" s="574">
        <v>37</v>
      </c>
      <c r="C14" s="573">
        <v>30</v>
      </c>
      <c r="D14" s="572">
        <v>7</v>
      </c>
      <c r="E14" s="572">
        <v>141</v>
      </c>
      <c r="F14" s="573">
        <v>123</v>
      </c>
      <c r="G14" s="572">
        <v>18</v>
      </c>
      <c r="H14" s="572">
        <v>91</v>
      </c>
      <c r="I14" s="573">
        <v>79</v>
      </c>
      <c r="J14" s="572">
        <v>12</v>
      </c>
      <c r="K14" s="572">
        <v>40</v>
      </c>
      <c r="L14" s="573">
        <v>36</v>
      </c>
      <c r="M14" s="572">
        <v>4</v>
      </c>
      <c r="N14" s="572">
        <v>1</v>
      </c>
      <c r="O14" s="573">
        <v>1</v>
      </c>
      <c r="P14" s="572">
        <v>0</v>
      </c>
      <c r="Q14" s="205"/>
      <c r="R14" s="205"/>
      <c r="S14" s="205"/>
      <c r="T14" s="16"/>
      <c r="U14" s="16"/>
      <c r="V14" s="11"/>
      <c r="W14" s="15"/>
      <c r="X14" s="205"/>
      <c r="Y14" s="205"/>
      <c r="Z14" s="205"/>
      <c r="AA14" s="16"/>
      <c r="AB14" s="205"/>
      <c r="AC14" s="205"/>
      <c r="AD14" s="205"/>
      <c r="AE14" s="205"/>
      <c r="AF14" s="205"/>
      <c r="AG14" s="205"/>
    </row>
    <row r="15" spans="1:33" ht="33" customHeight="1">
      <c r="A15" s="250" t="s">
        <v>1409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192"/>
      <c r="N15" s="168"/>
      <c r="O15" s="36"/>
      <c r="P15" s="150"/>
      <c r="Q15" s="205"/>
      <c r="R15" s="205"/>
      <c r="S15" s="205"/>
      <c r="T15" s="16"/>
      <c r="U15" s="16"/>
      <c r="V15" s="11"/>
      <c r="W15" s="15"/>
      <c r="X15" s="205"/>
      <c r="Y15" s="205"/>
      <c r="Z15" s="205"/>
      <c r="AA15" s="16"/>
      <c r="AB15" s="205"/>
      <c r="AC15" s="205"/>
      <c r="AD15" s="205"/>
      <c r="AE15" s="205"/>
      <c r="AF15" s="205"/>
      <c r="AG15" s="205"/>
    </row>
    <row r="16" spans="1:33" ht="33" customHeight="1">
      <c r="A16" s="248" t="s">
        <v>1473</v>
      </c>
      <c r="B16" s="634">
        <v>36</v>
      </c>
      <c r="C16" s="633">
        <v>36</v>
      </c>
      <c r="D16" s="632">
        <v>0</v>
      </c>
      <c r="E16" s="632">
        <v>164</v>
      </c>
      <c r="F16" s="633">
        <v>144</v>
      </c>
      <c r="G16" s="632">
        <v>20</v>
      </c>
      <c r="H16" s="632">
        <v>103</v>
      </c>
      <c r="I16" s="633">
        <v>90</v>
      </c>
      <c r="J16" s="632">
        <v>13</v>
      </c>
      <c r="K16" s="632">
        <v>43</v>
      </c>
      <c r="L16" s="633">
        <v>37</v>
      </c>
      <c r="M16" s="632">
        <v>6</v>
      </c>
      <c r="N16" s="632">
        <v>17</v>
      </c>
      <c r="O16" s="633">
        <v>16</v>
      </c>
      <c r="P16" s="632">
        <v>1</v>
      </c>
      <c r="Q16" s="205"/>
      <c r="R16" s="205"/>
      <c r="S16" s="205"/>
      <c r="T16" s="16"/>
      <c r="U16" s="16"/>
      <c r="V16" s="11"/>
      <c r="W16" s="15"/>
      <c r="X16" s="205"/>
      <c r="Y16" s="205"/>
      <c r="Z16" s="205"/>
      <c r="AA16" s="16"/>
      <c r="AB16" s="205"/>
      <c r="AC16" s="205"/>
      <c r="AD16" s="205"/>
      <c r="AE16" s="205"/>
      <c r="AF16" s="205"/>
      <c r="AG16" s="205"/>
    </row>
    <row r="17" spans="1:33" ht="36.75" customHeight="1">
      <c r="A17" s="251" t="s">
        <v>7</v>
      </c>
      <c r="B17" s="223">
        <f t="shared" ref="B17:P17" si="0">SUM(B8:B16)</f>
        <v>265</v>
      </c>
      <c r="C17" s="224">
        <f t="shared" si="0"/>
        <v>228</v>
      </c>
      <c r="D17" s="223">
        <f t="shared" si="0"/>
        <v>37</v>
      </c>
      <c r="E17" s="223">
        <f t="shared" si="0"/>
        <v>1251</v>
      </c>
      <c r="F17" s="223">
        <f t="shared" si="0"/>
        <v>1002</v>
      </c>
      <c r="G17" s="223">
        <f t="shared" si="0"/>
        <v>249</v>
      </c>
      <c r="H17" s="223">
        <f t="shared" si="0"/>
        <v>774</v>
      </c>
      <c r="I17" s="223">
        <f t="shared" si="0"/>
        <v>639</v>
      </c>
      <c r="J17" s="223">
        <f t="shared" si="0"/>
        <v>135</v>
      </c>
      <c r="K17" s="223">
        <f t="shared" si="0"/>
        <v>337</v>
      </c>
      <c r="L17" s="223">
        <f t="shared" si="0"/>
        <v>257</v>
      </c>
      <c r="M17" s="223">
        <f t="shared" si="0"/>
        <v>80</v>
      </c>
      <c r="N17" s="223">
        <f t="shared" si="0"/>
        <v>68</v>
      </c>
      <c r="O17" s="223">
        <f t="shared" si="0"/>
        <v>59</v>
      </c>
      <c r="P17" s="223">
        <f t="shared" si="0"/>
        <v>9</v>
      </c>
      <c r="Q17" s="204"/>
      <c r="R17" s="204"/>
      <c r="S17" s="204"/>
      <c r="T17" s="17"/>
      <c r="U17" s="17"/>
      <c r="V17" s="204"/>
      <c r="W17" s="204"/>
      <c r="X17" s="204"/>
      <c r="Y17" s="204"/>
      <c r="Z17" s="204"/>
      <c r="AA17" s="17"/>
      <c r="AB17" s="204"/>
      <c r="AC17" s="204"/>
      <c r="AD17" s="204"/>
      <c r="AE17" s="204"/>
      <c r="AF17" s="205"/>
      <c r="AG17" s="205"/>
    </row>
    <row r="18" spans="1:33" ht="18.75">
      <c r="A18" s="252"/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9"/>
      <c r="U18" s="9"/>
      <c r="V18" s="9"/>
      <c r="W18" s="37"/>
      <c r="X18" s="37"/>
      <c r="Y18" s="37"/>
      <c r="Z18" s="37"/>
      <c r="AA18" s="253"/>
      <c r="AB18" s="253"/>
      <c r="AC18" s="254"/>
      <c r="AD18" s="253"/>
    </row>
    <row r="19" spans="1:33" ht="18.75">
      <c r="A19" s="255"/>
      <c r="B19" s="255"/>
      <c r="C19" s="255"/>
      <c r="D19" s="255"/>
      <c r="E19" s="255"/>
      <c r="F19" s="255"/>
      <c r="G19" s="255"/>
      <c r="H19" s="255"/>
      <c r="I19" s="253"/>
      <c r="J19" s="253"/>
      <c r="K19" s="253"/>
      <c r="L19" s="253"/>
      <c r="M19" s="253"/>
      <c r="N19" s="253"/>
      <c r="O19" s="256"/>
      <c r="P19" s="256"/>
      <c r="Q19" s="256"/>
      <c r="R19" s="256"/>
      <c r="S19" s="256"/>
      <c r="T19" s="255"/>
      <c r="U19" s="255"/>
      <c r="V19" s="255"/>
      <c r="W19" s="255"/>
      <c r="X19" s="255"/>
      <c r="Y19" s="257"/>
      <c r="Z19" s="257"/>
      <c r="AA19" s="253"/>
      <c r="AB19" s="253"/>
      <c r="AC19" s="253"/>
      <c r="AD19" s="253"/>
    </row>
    <row r="20" spans="1:33" ht="20.25"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58"/>
      <c r="P20" s="258"/>
      <c r="Q20" s="258"/>
      <c r="R20" s="258"/>
      <c r="S20" s="258"/>
      <c r="T20" s="259"/>
      <c r="U20" s="259"/>
      <c r="V20" s="259"/>
      <c r="W20" s="259"/>
      <c r="X20" s="259"/>
    </row>
    <row r="21" spans="1:33" ht="20.25"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58"/>
      <c r="P21" s="258"/>
      <c r="Q21" s="258"/>
      <c r="R21" s="258"/>
      <c r="S21" s="258"/>
      <c r="T21" s="259"/>
      <c r="U21" s="259"/>
      <c r="V21" s="259"/>
      <c r="W21" s="259"/>
      <c r="X21" s="259"/>
    </row>
    <row r="22" spans="1:33" ht="20.25">
      <c r="A22" s="31"/>
      <c r="B22" s="8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58"/>
      <c r="Q22" s="258"/>
      <c r="R22" s="258"/>
      <c r="S22" s="258"/>
      <c r="T22" s="259"/>
      <c r="U22" s="231"/>
      <c r="V22" s="231"/>
    </row>
    <row r="23" spans="1:33" ht="20.25">
      <c r="A23" s="31"/>
      <c r="B23" s="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</row>
    <row r="24" spans="1:33" ht="18.75">
      <c r="A24" s="31"/>
      <c r="B24" s="8"/>
      <c r="C24" s="259"/>
    </row>
    <row r="25" spans="1:33" ht="18.75">
      <c r="A25" s="31"/>
      <c r="B25" s="38"/>
    </row>
    <row r="26" spans="1:33" ht="18.75">
      <c r="A26" s="31"/>
      <c r="B26" s="8"/>
      <c r="AA26" s="231"/>
    </row>
    <row r="27" spans="1:33" ht="18.75">
      <c r="A27" s="31"/>
      <c r="B27" s="8"/>
      <c r="V27" s="249"/>
      <c r="W27" s="249"/>
    </row>
    <row r="28" spans="1:33" ht="18.75">
      <c r="A28" s="31"/>
      <c r="B28" s="8"/>
      <c r="V28" s="249"/>
      <c r="W28" s="249"/>
    </row>
    <row r="29" spans="1:33" ht="18.75">
      <c r="A29" s="31"/>
      <c r="B29" s="8"/>
      <c r="V29" s="249"/>
      <c r="W29" s="249"/>
    </row>
    <row r="30" spans="1:33" ht="18.75">
      <c r="A30" s="31"/>
      <c r="B30" s="8"/>
      <c r="V30" s="249"/>
      <c r="W30" s="249"/>
    </row>
    <row r="31" spans="1:33" ht="18.75">
      <c r="A31" s="162"/>
      <c r="B31" s="39"/>
      <c r="V31" s="249"/>
      <c r="W31" s="249"/>
    </row>
    <row r="32" spans="1:33">
      <c r="V32" s="249"/>
      <c r="W32" s="249"/>
    </row>
    <row r="33" spans="22:23" ht="33" customHeight="1">
      <c r="V33" s="249"/>
      <c r="W33" s="249"/>
    </row>
    <row r="34" spans="22:23" ht="18" customHeight="1">
      <c r="V34" s="249"/>
      <c r="W34" s="249"/>
    </row>
    <row r="35" spans="22:23" ht="18" customHeight="1">
      <c r="V35" s="249"/>
      <c r="W35" s="249"/>
    </row>
    <row r="36" spans="22:23" ht="18" customHeight="1">
      <c r="V36" s="249"/>
      <c r="W36" s="249"/>
    </row>
    <row r="37" spans="22:23" ht="18" customHeight="1">
      <c r="V37" s="249"/>
      <c r="W37" s="249"/>
    </row>
    <row r="38" spans="22:23" ht="18" customHeight="1">
      <c r="V38" s="249"/>
      <c r="W38" s="249"/>
    </row>
    <row r="39" spans="22:23">
      <c r="V39" s="249"/>
      <c r="W39" s="249"/>
    </row>
  </sheetData>
  <mergeCells count="16">
    <mergeCell ref="T4:T5"/>
    <mergeCell ref="U4:U5"/>
    <mergeCell ref="B4:D4"/>
    <mergeCell ref="B3:N3"/>
    <mergeCell ref="E4:P4"/>
    <mergeCell ref="E5:G5"/>
    <mergeCell ref="H5:J5"/>
    <mergeCell ref="K5:M5"/>
    <mergeCell ref="N5:P5"/>
    <mergeCell ref="Q4:S4"/>
    <mergeCell ref="A1:N1"/>
    <mergeCell ref="A2:N2"/>
    <mergeCell ref="A4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3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8"/>
  <sheetViews>
    <sheetView zoomScale="85" zoomScaleNormal="85" workbookViewId="0">
      <selection activeCell="A12" sqref="A12:XFD12"/>
    </sheetView>
  </sheetViews>
  <sheetFormatPr defaultColWidth="9.140625" defaultRowHeight="15"/>
  <cols>
    <col min="1" max="1" width="39.42578125" style="105" customWidth="1"/>
    <col min="2" max="2" width="19" style="105" customWidth="1"/>
    <col min="3" max="3" width="15.85546875" style="105" customWidth="1"/>
    <col min="4" max="4" width="15" style="105" customWidth="1"/>
    <col min="5" max="5" width="18.42578125" style="105" customWidth="1"/>
    <col min="6" max="6" width="15.28515625" style="105" customWidth="1"/>
    <col min="7" max="7" width="15" style="105" customWidth="1"/>
    <col min="8" max="8" width="17.5703125" style="105" customWidth="1"/>
    <col min="9" max="9" width="15.5703125" style="105" customWidth="1"/>
    <col min="10" max="10" width="18.7109375" style="105" customWidth="1"/>
    <col min="11" max="11" width="17" style="105" customWidth="1"/>
    <col min="12" max="12" width="16.28515625" style="105" customWidth="1"/>
    <col min="13" max="13" width="16.42578125" style="105" customWidth="1"/>
    <col min="14" max="14" width="16.140625" style="105" customWidth="1"/>
    <col min="15" max="15" width="16.42578125" style="105" customWidth="1"/>
    <col min="16" max="16" width="15.7109375" style="105" customWidth="1"/>
    <col min="17" max="17" width="13.85546875" style="105" customWidth="1"/>
    <col min="18" max="18" width="16.42578125" style="105" customWidth="1"/>
    <col min="19" max="19" width="14.28515625" style="105" customWidth="1"/>
    <col min="20" max="20" width="17" style="105" customWidth="1"/>
    <col min="21" max="21" width="17.140625" style="105" customWidth="1"/>
    <col min="22" max="22" width="13" style="105" customWidth="1"/>
    <col min="23" max="24" width="15.7109375" style="105" customWidth="1"/>
    <col min="25" max="25" width="17.7109375" style="105" customWidth="1"/>
    <col min="26" max="26" width="14.42578125" style="105" customWidth="1"/>
    <col min="27" max="27" width="14.7109375" style="105" customWidth="1"/>
    <col min="28" max="29" width="12.28515625" style="105" customWidth="1"/>
    <col min="30" max="30" width="12.42578125" style="105" customWidth="1"/>
    <col min="31" max="31" width="11.28515625" style="105" customWidth="1"/>
    <col min="32" max="16384" width="9.140625" style="105"/>
  </cols>
  <sheetData>
    <row r="1" spans="1:33" ht="26.25" customHeight="1">
      <c r="A1" s="770" t="s">
        <v>1404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</row>
    <row r="2" spans="1:33" ht="26.25" customHeight="1">
      <c r="A2" s="771" t="s">
        <v>1405</v>
      </c>
      <c r="B2" s="771"/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214"/>
      <c r="P2" s="214"/>
      <c r="Q2" s="214"/>
      <c r="R2" s="214"/>
      <c r="S2" s="214"/>
      <c r="T2" s="214"/>
      <c r="U2" s="214"/>
      <c r="V2" s="30"/>
      <c r="W2" s="30"/>
      <c r="X2" s="30"/>
      <c r="Y2" s="30"/>
      <c r="Z2" s="30"/>
      <c r="AA2" s="30"/>
      <c r="AB2" s="30"/>
      <c r="AC2" s="30"/>
      <c r="AD2" s="30"/>
      <c r="AE2" s="30"/>
      <c r="AF2" s="215"/>
      <c r="AG2" s="215"/>
    </row>
    <row r="3" spans="1:33" ht="42" customHeight="1">
      <c r="A3" s="216" t="s">
        <v>1530</v>
      </c>
      <c r="B3" s="760" t="s">
        <v>8</v>
      </c>
      <c r="C3" s="760"/>
      <c r="D3" s="760"/>
      <c r="E3" s="760"/>
      <c r="F3" s="760"/>
      <c r="G3" s="760"/>
      <c r="H3" s="760"/>
      <c r="I3" s="760"/>
      <c r="J3" s="760"/>
      <c r="K3" s="760"/>
      <c r="L3" s="760"/>
      <c r="M3" s="760"/>
      <c r="N3" s="760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215"/>
      <c r="AG3" s="215"/>
    </row>
    <row r="4" spans="1:33" ht="38.25" customHeight="1">
      <c r="A4" s="772" t="s">
        <v>1406</v>
      </c>
      <c r="B4" s="769" t="s">
        <v>3</v>
      </c>
      <c r="C4" s="758"/>
      <c r="D4" s="759"/>
      <c r="E4" s="761" t="s">
        <v>1234</v>
      </c>
      <c r="F4" s="762"/>
      <c r="G4" s="762"/>
      <c r="H4" s="762"/>
      <c r="I4" s="762"/>
      <c r="J4" s="762"/>
      <c r="K4" s="762"/>
      <c r="L4" s="762"/>
      <c r="M4" s="762"/>
      <c r="N4" s="762"/>
      <c r="O4" s="762"/>
      <c r="P4" s="763"/>
      <c r="Q4" s="76"/>
      <c r="R4" s="76"/>
      <c r="S4" s="76"/>
      <c r="T4" s="76"/>
      <c r="U4" s="76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ht="33.75" customHeight="1">
      <c r="A5" s="773"/>
      <c r="B5" s="755" t="s">
        <v>4</v>
      </c>
      <c r="C5" s="755" t="s">
        <v>5</v>
      </c>
      <c r="D5" s="755" t="s">
        <v>6</v>
      </c>
      <c r="E5" s="764" t="s">
        <v>7</v>
      </c>
      <c r="F5" s="764"/>
      <c r="G5" s="764"/>
      <c r="H5" s="765" t="s">
        <v>1235</v>
      </c>
      <c r="I5" s="765"/>
      <c r="J5" s="765"/>
      <c r="K5" s="766" t="s">
        <v>1236</v>
      </c>
      <c r="L5" s="767"/>
      <c r="M5" s="768"/>
      <c r="N5" s="769" t="s">
        <v>1237</v>
      </c>
      <c r="O5" s="758"/>
      <c r="P5" s="759"/>
      <c r="Q5" s="202"/>
      <c r="R5" s="202"/>
      <c r="S5" s="202"/>
      <c r="T5" s="76"/>
      <c r="U5" s="76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3" ht="99" customHeight="1">
      <c r="A6" s="774"/>
      <c r="B6" s="756"/>
      <c r="C6" s="756"/>
      <c r="D6" s="756"/>
      <c r="E6" s="92" t="s">
        <v>4</v>
      </c>
      <c r="F6" s="92" t="s">
        <v>1238</v>
      </c>
      <c r="G6" s="92" t="s">
        <v>6</v>
      </c>
      <c r="H6" s="92" t="s">
        <v>4</v>
      </c>
      <c r="I6" s="92" t="s">
        <v>1239</v>
      </c>
      <c r="J6" s="92" t="s">
        <v>6</v>
      </c>
      <c r="K6" s="92" t="s">
        <v>4</v>
      </c>
      <c r="L6" s="92" t="s">
        <v>1240</v>
      </c>
      <c r="M6" s="92" t="s">
        <v>6</v>
      </c>
      <c r="N6" s="92" t="s">
        <v>4</v>
      </c>
      <c r="O6" s="92" t="s">
        <v>1241</v>
      </c>
      <c r="P6" s="92" t="s">
        <v>6</v>
      </c>
      <c r="Q6" s="202"/>
      <c r="R6" s="202"/>
      <c r="S6" s="202"/>
      <c r="T6" s="76"/>
      <c r="U6" s="76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21" customHeight="1">
      <c r="A7" s="207">
        <v>1</v>
      </c>
      <c r="B7" s="207">
        <v>2</v>
      </c>
      <c r="C7" s="207">
        <v>3</v>
      </c>
      <c r="D7" s="207">
        <v>4</v>
      </c>
      <c r="E7" s="217">
        <v>5</v>
      </c>
      <c r="F7" s="217">
        <v>6</v>
      </c>
      <c r="G7" s="217">
        <v>7</v>
      </c>
      <c r="H7" s="217">
        <v>8</v>
      </c>
      <c r="I7" s="207">
        <v>9</v>
      </c>
      <c r="J7" s="207">
        <v>10</v>
      </c>
      <c r="K7" s="217">
        <v>11</v>
      </c>
      <c r="L7" s="217">
        <v>12</v>
      </c>
      <c r="M7" s="217">
        <v>13</v>
      </c>
      <c r="N7" s="207">
        <v>14</v>
      </c>
      <c r="O7" s="217">
        <v>15</v>
      </c>
      <c r="P7" s="207">
        <v>16</v>
      </c>
      <c r="Q7" s="77"/>
      <c r="R7" s="78"/>
      <c r="S7" s="77"/>
      <c r="T7" s="78"/>
      <c r="U7" s="77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spans="1:33" s="219" customFormat="1" ht="33.950000000000003" customHeight="1">
      <c r="A8" s="218" t="s">
        <v>1457</v>
      </c>
      <c r="B8" s="455">
        <v>25</v>
      </c>
      <c r="C8" s="456">
        <v>21</v>
      </c>
      <c r="D8" s="472">
        <v>4</v>
      </c>
      <c r="E8" s="472">
        <v>92</v>
      </c>
      <c r="F8" s="456">
        <v>83</v>
      </c>
      <c r="G8" s="472">
        <v>9</v>
      </c>
      <c r="H8" s="472">
        <v>46</v>
      </c>
      <c r="I8" s="456">
        <v>41</v>
      </c>
      <c r="J8" s="472">
        <v>5</v>
      </c>
      <c r="K8" s="472">
        <v>26</v>
      </c>
      <c r="L8" s="456">
        <v>23</v>
      </c>
      <c r="M8" s="472">
        <v>3</v>
      </c>
      <c r="N8" s="472">
        <v>11</v>
      </c>
      <c r="O8" s="456">
        <v>11</v>
      </c>
      <c r="P8" s="472">
        <v>0</v>
      </c>
      <c r="Q8" s="198"/>
      <c r="R8" s="198"/>
      <c r="S8" s="198"/>
      <c r="T8" s="16"/>
      <c r="U8" s="16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ht="33.950000000000003" customHeight="1">
      <c r="A9" s="218" t="s">
        <v>1458</v>
      </c>
      <c r="B9" s="326">
        <v>25</v>
      </c>
      <c r="C9" s="325">
        <v>13</v>
      </c>
      <c r="D9" s="324">
        <v>12</v>
      </c>
      <c r="E9" s="324">
        <v>125</v>
      </c>
      <c r="F9" s="325">
        <v>80</v>
      </c>
      <c r="G9" s="324">
        <v>45</v>
      </c>
      <c r="H9" s="324">
        <v>68</v>
      </c>
      <c r="I9" s="325">
        <v>40</v>
      </c>
      <c r="J9" s="324">
        <v>28</v>
      </c>
      <c r="K9" s="324">
        <v>33</v>
      </c>
      <c r="L9" s="325">
        <v>19</v>
      </c>
      <c r="M9" s="324">
        <v>14</v>
      </c>
      <c r="N9" s="324">
        <v>11</v>
      </c>
      <c r="O9" s="325">
        <v>11</v>
      </c>
      <c r="P9" s="324">
        <v>0</v>
      </c>
      <c r="Q9" s="198"/>
      <c r="R9" s="198"/>
      <c r="S9" s="198"/>
      <c r="T9" s="16"/>
      <c r="U9" s="16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3" ht="33.950000000000003" customHeight="1">
      <c r="A10" s="218" t="s">
        <v>1463</v>
      </c>
      <c r="B10" s="392">
        <v>70</v>
      </c>
      <c r="C10" s="394">
        <v>49</v>
      </c>
      <c r="D10" s="393">
        <v>21</v>
      </c>
      <c r="E10" s="393">
        <v>257</v>
      </c>
      <c r="F10" s="394">
        <v>195</v>
      </c>
      <c r="G10" s="393">
        <v>62</v>
      </c>
      <c r="H10" s="393">
        <v>158</v>
      </c>
      <c r="I10" s="394">
        <v>115</v>
      </c>
      <c r="J10" s="393">
        <v>43</v>
      </c>
      <c r="K10" s="393">
        <v>73</v>
      </c>
      <c r="L10" s="394">
        <v>57</v>
      </c>
      <c r="M10" s="393">
        <v>16</v>
      </c>
      <c r="N10" s="393">
        <v>14</v>
      </c>
      <c r="O10" s="394">
        <v>14</v>
      </c>
      <c r="P10" s="393">
        <v>0</v>
      </c>
      <c r="Q10" s="198"/>
      <c r="R10" s="198"/>
      <c r="S10" s="198"/>
      <c r="T10" s="16"/>
      <c r="U10" s="16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3" ht="33.950000000000003" customHeight="1">
      <c r="A11" s="218" t="s">
        <v>1466</v>
      </c>
      <c r="B11" s="341">
        <v>25</v>
      </c>
      <c r="C11" s="340">
        <v>22</v>
      </c>
      <c r="D11" s="339">
        <v>3</v>
      </c>
      <c r="E11" s="339">
        <v>109</v>
      </c>
      <c r="F11" s="340">
        <v>104</v>
      </c>
      <c r="G11" s="339">
        <v>5</v>
      </c>
      <c r="H11" s="339">
        <v>67</v>
      </c>
      <c r="I11" s="340">
        <v>65</v>
      </c>
      <c r="J11" s="339">
        <v>2</v>
      </c>
      <c r="K11" s="339">
        <v>30</v>
      </c>
      <c r="L11" s="340">
        <v>30</v>
      </c>
      <c r="M11" s="339">
        <v>0</v>
      </c>
      <c r="N11" s="339">
        <v>6</v>
      </c>
      <c r="O11" s="340">
        <v>6</v>
      </c>
      <c r="P11" s="339">
        <v>0</v>
      </c>
      <c r="Q11" s="198"/>
      <c r="R11" s="198"/>
      <c r="S11" s="198"/>
      <c r="T11" s="16"/>
      <c r="U11" s="16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ht="33.950000000000003" customHeight="1">
      <c r="A12" s="218" t="s">
        <v>1468</v>
      </c>
      <c r="B12" s="660">
        <v>25</v>
      </c>
      <c r="C12" s="659">
        <v>21</v>
      </c>
      <c r="D12" s="658">
        <v>4</v>
      </c>
      <c r="E12" s="658">
        <v>131</v>
      </c>
      <c r="F12" s="659">
        <v>115</v>
      </c>
      <c r="G12" s="658">
        <v>16</v>
      </c>
      <c r="H12" s="658">
        <v>71</v>
      </c>
      <c r="I12" s="659">
        <v>66</v>
      </c>
      <c r="J12" s="658">
        <v>5</v>
      </c>
      <c r="K12" s="658">
        <v>37</v>
      </c>
      <c r="L12" s="659">
        <v>27</v>
      </c>
      <c r="M12" s="658">
        <v>10</v>
      </c>
      <c r="N12" s="658">
        <v>13</v>
      </c>
      <c r="O12" s="659">
        <v>12</v>
      </c>
      <c r="P12" s="658">
        <v>1</v>
      </c>
      <c r="Q12" s="198"/>
      <c r="R12" s="198"/>
      <c r="S12" s="198"/>
      <c r="T12" s="16"/>
      <c r="U12" s="16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spans="1:33" ht="33.950000000000003" customHeight="1">
      <c r="A13" s="218" t="s">
        <v>1470</v>
      </c>
      <c r="B13" s="540">
        <v>25</v>
      </c>
      <c r="C13" s="538">
        <v>23</v>
      </c>
      <c r="D13" s="539">
        <v>2</v>
      </c>
      <c r="E13" s="539">
        <v>96</v>
      </c>
      <c r="F13" s="538">
        <v>91</v>
      </c>
      <c r="G13" s="539">
        <v>5</v>
      </c>
      <c r="H13" s="539">
        <v>57</v>
      </c>
      <c r="I13" s="538">
        <v>54</v>
      </c>
      <c r="J13" s="539">
        <v>3</v>
      </c>
      <c r="K13" s="539">
        <v>26</v>
      </c>
      <c r="L13" s="538">
        <v>24</v>
      </c>
      <c r="M13" s="539">
        <v>2</v>
      </c>
      <c r="N13" s="539">
        <v>13</v>
      </c>
      <c r="O13" s="538">
        <v>13</v>
      </c>
      <c r="P13" s="539">
        <v>0</v>
      </c>
      <c r="Q13" s="198"/>
      <c r="R13" s="198"/>
      <c r="S13" s="198"/>
      <c r="T13" s="16"/>
      <c r="U13" s="16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ht="33.950000000000003" customHeight="1">
      <c r="A14" s="220" t="s">
        <v>1407</v>
      </c>
      <c r="B14" s="221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8"/>
      <c r="N14" s="149"/>
      <c r="O14" s="151"/>
      <c r="P14" s="150"/>
      <c r="Q14" s="198"/>
      <c r="R14" s="198"/>
      <c r="S14" s="198"/>
      <c r="T14" s="16"/>
      <c r="U14" s="16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3" ht="33.950000000000003" customHeight="1">
      <c r="A15" s="218" t="s">
        <v>1473</v>
      </c>
      <c r="B15" s="426">
        <v>30</v>
      </c>
      <c r="C15" s="425">
        <v>27</v>
      </c>
      <c r="D15" s="424">
        <v>3</v>
      </c>
      <c r="E15" s="424">
        <v>150</v>
      </c>
      <c r="F15" s="425">
        <v>130</v>
      </c>
      <c r="G15" s="424">
        <v>20</v>
      </c>
      <c r="H15" s="424">
        <v>73</v>
      </c>
      <c r="I15" s="425">
        <v>66</v>
      </c>
      <c r="J15" s="424">
        <v>7</v>
      </c>
      <c r="K15" s="424">
        <v>42</v>
      </c>
      <c r="L15" s="425">
        <v>32</v>
      </c>
      <c r="M15" s="424">
        <v>10</v>
      </c>
      <c r="N15" s="424">
        <v>21</v>
      </c>
      <c r="O15" s="425">
        <v>19</v>
      </c>
      <c r="P15" s="424">
        <v>2</v>
      </c>
      <c r="Q15" s="198"/>
      <c r="R15" s="198"/>
      <c r="S15" s="198"/>
      <c r="T15" s="16"/>
      <c r="U15" s="16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1:33" ht="41.25" customHeight="1">
      <c r="A16" s="222" t="s">
        <v>7</v>
      </c>
      <c r="B16" s="223">
        <f t="shared" ref="B16:P16" si="0">SUM(B8:B15)</f>
        <v>225</v>
      </c>
      <c r="C16" s="224">
        <f t="shared" si="0"/>
        <v>176</v>
      </c>
      <c r="D16" s="223">
        <f t="shared" si="0"/>
        <v>49</v>
      </c>
      <c r="E16" s="223">
        <f t="shared" si="0"/>
        <v>960</v>
      </c>
      <c r="F16" s="223">
        <f t="shared" si="0"/>
        <v>798</v>
      </c>
      <c r="G16" s="223">
        <f t="shared" si="0"/>
        <v>162</v>
      </c>
      <c r="H16" s="223">
        <f t="shared" si="0"/>
        <v>540</v>
      </c>
      <c r="I16" s="223">
        <f t="shared" si="0"/>
        <v>447</v>
      </c>
      <c r="J16" s="223">
        <f t="shared" si="0"/>
        <v>93</v>
      </c>
      <c r="K16" s="223">
        <f t="shared" si="0"/>
        <v>267</v>
      </c>
      <c r="L16" s="223">
        <f t="shared" si="0"/>
        <v>212</v>
      </c>
      <c r="M16" s="223">
        <f t="shared" si="0"/>
        <v>55</v>
      </c>
      <c r="N16" s="223">
        <f t="shared" si="0"/>
        <v>89</v>
      </c>
      <c r="O16" s="223">
        <f t="shared" si="0"/>
        <v>86</v>
      </c>
      <c r="P16" s="223">
        <f t="shared" si="0"/>
        <v>3</v>
      </c>
      <c r="Q16" s="200"/>
      <c r="R16" s="200"/>
      <c r="S16" s="200"/>
      <c r="T16" s="17"/>
      <c r="U16" s="17"/>
    </row>
    <row r="17" spans="1:22" ht="25.5">
      <c r="Q17" s="200"/>
      <c r="R17" s="200"/>
      <c r="S17" s="200"/>
    </row>
    <row r="19" spans="1:22" ht="26.25">
      <c r="A19" s="22"/>
    </row>
    <row r="20" spans="1:22" ht="20.25"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6"/>
      <c r="Q20" s="226"/>
      <c r="R20" s="226"/>
      <c r="S20" s="226"/>
      <c r="T20" s="227"/>
    </row>
    <row r="21" spans="1:22" ht="20.25"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6"/>
      <c r="Q21" s="226"/>
      <c r="R21" s="226"/>
      <c r="S21" s="226"/>
      <c r="T21" s="227"/>
    </row>
    <row r="22" spans="1:22" ht="20.25"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9"/>
      <c r="Q22" s="229"/>
      <c r="R22" s="229"/>
      <c r="S22" s="229"/>
      <c r="T22" s="230"/>
      <c r="U22" s="231"/>
      <c r="V22" s="231"/>
    </row>
    <row r="28" spans="1:22" ht="25.5" customHeight="1">
      <c r="A28" s="25"/>
      <c r="B28" s="40"/>
      <c r="C28" s="226"/>
      <c r="D28" s="226"/>
      <c r="E28" s="226"/>
      <c r="F28" s="226"/>
      <c r="G28" s="226"/>
    </row>
    <row r="29" spans="1:22" ht="29.25" customHeight="1">
      <c r="A29" s="41"/>
      <c r="B29" s="40"/>
      <c r="C29" s="226"/>
      <c r="D29" s="226"/>
      <c r="E29" s="226"/>
      <c r="F29" s="226"/>
      <c r="G29" s="226"/>
      <c r="H29" s="232"/>
      <c r="I29" s="232"/>
      <c r="J29" s="232"/>
      <c r="K29" s="232"/>
    </row>
    <row r="30" spans="1:22" ht="27" customHeight="1">
      <c r="A30" s="41"/>
      <c r="B30" s="40"/>
      <c r="C30" s="226"/>
      <c r="D30" s="226"/>
      <c r="E30" s="226"/>
      <c r="F30" s="226"/>
      <c r="G30" s="226"/>
    </row>
    <row r="31" spans="1:22" ht="27" customHeight="1">
      <c r="A31" s="41"/>
      <c r="B31" s="40"/>
      <c r="C31" s="226"/>
      <c r="D31" s="226"/>
      <c r="E31" s="226"/>
      <c r="F31" s="226"/>
      <c r="G31" s="226"/>
    </row>
    <row r="32" spans="1:22" ht="30.75" customHeight="1">
      <c r="A32" s="41"/>
      <c r="B32" s="40"/>
      <c r="C32" s="226"/>
      <c r="D32" s="226"/>
      <c r="E32" s="226"/>
      <c r="F32" s="226"/>
      <c r="G32" s="226"/>
    </row>
    <row r="33" spans="1:12" ht="27" customHeight="1">
      <c r="A33" s="41"/>
      <c r="B33" s="40"/>
    </row>
    <row r="34" spans="1:12" ht="27" customHeight="1">
      <c r="A34" s="41"/>
      <c r="B34" s="40"/>
    </row>
    <row r="35" spans="1:12" ht="29.25" customHeight="1">
      <c r="A35" s="41"/>
      <c r="B35" s="40"/>
    </row>
    <row r="36" spans="1:12" ht="27" customHeight="1">
      <c r="A36" s="201"/>
      <c r="B36" s="29"/>
    </row>
    <row r="40" spans="1:12">
      <c r="K40" s="215"/>
    </row>
    <row r="41" spans="1:12">
      <c r="L41" s="233"/>
    </row>
    <row r="68" ht="33.75" customHeight="1"/>
  </sheetData>
  <mergeCells count="13">
    <mergeCell ref="A1:N1"/>
    <mergeCell ref="A2:N2"/>
    <mergeCell ref="A4:A6"/>
    <mergeCell ref="B5:B6"/>
    <mergeCell ref="C5:C6"/>
    <mergeCell ref="D5:D6"/>
    <mergeCell ref="E4:P4"/>
    <mergeCell ref="E5:G5"/>
    <mergeCell ref="H5:J5"/>
    <mergeCell ref="K5:M5"/>
    <mergeCell ref="B3:N3"/>
    <mergeCell ref="B4:D4"/>
    <mergeCell ref="N5:P5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ignoredErrors>
    <ignoredError sqref="J16:K16 B16 D16:E16 G16:H16 M16:N16 P1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0"/>
  <sheetViews>
    <sheetView topLeftCell="A3" zoomScale="50" zoomScaleNormal="50" workbookViewId="0">
      <selection activeCell="X26" sqref="X26"/>
    </sheetView>
  </sheetViews>
  <sheetFormatPr defaultColWidth="9.140625" defaultRowHeight="15"/>
  <cols>
    <col min="1" max="1" width="43.5703125" style="105" customWidth="1"/>
    <col min="2" max="2" width="18.42578125" style="105" customWidth="1"/>
    <col min="3" max="4" width="15.7109375" style="105" customWidth="1"/>
    <col min="5" max="6" width="15.7109375" style="512" customWidth="1"/>
    <col min="7" max="7" width="19" style="105" customWidth="1"/>
    <col min="8" max="9" width="15.7109375" style="105" customWidth="1"/>
    <col min="10" max="10" width="16.85546875" style="105" customWidth="1"/>
    <col min="11" max="11" width="15.7109375" style="105" customWidth="1"/>
    <col min="12" max="12" width="18.5703125" style="105" customWidth="1"/>
    <col min="13" max="13" width="17.5703125" style="105" customWidth="1"/>
    <col min="14" max="14" width="16.85546875" style="105" customWidth="1"/>
    <col min="15" max="15" width="17.85546875" style="105" customWidth="1"/>
    <col min="16" max="16" width="17.5703125" style="105" customWidth="1"/>
    <col min="17" max="17" width="16.7109375" style="105" customWidth="1"/>
    <col min="18" max="19" width="15.7109375" style="105" customWidth="1"/>
    <col min="20" max="20" width="16.85546875" style="105" customWidth="1"/>
    <col min="21" max="21" width="15.7109375" style="105" customWidth="1"/>
    <col min="22" max="22" width="17.85546875" style="105" customWidth="1"/>
    <col min="23" max="23" width="17.7109375" style="105" customWidth="1"/>
    <col min="24" max="30" width="15.7109375" style="105" customWidth="1"/>
    <col min="31" max="31" width="12.85546875" style="105" customWidth="1"/>
    <col min="32" max="32" width="12.7109375" style="105" customWidth="1"/>
    <col min="33" max="33" width="13.5703125" style="105" customWidth="1"/>
    <col min="34" max="16384" width="9.140625" style="105"/>
  </cols>
  <sheetData>
    <row r="1" spans="1:35" ht="39.75" customHeight="1">
      <c r="A1" s="781" t="s">
        <v>1439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264"/>
      <c r="AD1" s="264"/>
      <c r="AE1" s="175"/>
      <c r="AF1" s="175"/>
    </row>
    <row r="2" spans="1:35" ht="26.25" customHeight="1">
      <c r="A2" s="782" t="s">
        <v>1405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82"/>
      <c r="P2" s="782"/>
      <c r="Q2" s="79"/>
      <c r="R2" s="79"/>
      <c r="S2" s="79"/>
      <c r="T2" s="79"/>
      <c r="U2" s="79"/>
      <c r="V2" s="79"/>
      <c r="W2" s="79"/>
      <c r="X2" s="30"/>
      <c r="Y2" s="30"/>
      <c r="Z2" s="30"/>
      <c r="AA2" s="30"/>
      <c r="AB2" s="30"/>
      <c r="AC2" s="265"/>
      <c r="AD2" s="265"/>
      <c r="AE2" s="175"/>
      <c r="AF2" s="175"/>
    </row>
    <row r="3" spans="1:35" ht="46.5" customHeight="1">
      <c r="A3" s="266">
        <v>43160</v>
      </c>
      <c r="B3" s="760" t="s">
        <v>9</v>
      </c>
      <c r="C3" s="760"/>
      <c r="D3" s="760"/>
      <c r="E3" s="760"/>
      <c r="F3" s="760"/>
      <c r="G3" s="760"/>
      <c r="H3" s="760"/>
      <c r="I3" s="760"/>
      <c r="J3" s="760"/>
      <c r="K3" s="760"/>
      <c r="L3" s="760"/>
      <c r="M3" s="760"/>
      <c r="N3" s="760"/>
      <c r="O3" s="760"/>
      <c r="P3" s="760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215"/>
      <c r="AI3" s="215"/>
    </row>
    <row r="4" spans="1:35" ht="30" customHeight="1">
      <c r="A4" s="752" t="s">
        <v>1406</v>
      </c>
      <c r="B4" s="769" t="s">
        <v>3</v>
      </c>
      <c r="C4" s="758"/>
      <c r="D4" s="758"/>
      <c r="E4" s="758"/>
      <c r="F4" s="759"/>
      <c r="G4" s="783" t="s">
        <v>1234</v>
      </c>
      <c r="H4" s="783"/>
      <c r="I4" s="783"/>
      <c r="J4" s="783"/>
      <c r="K4" s="783"/>
      <c r="L4" s="783"/>
      <c r="M4" s="783"/>
      <c r="N4" s="783"/>
      <c r="O4" s="783"/>
      <c r="P4" s="783"/>
      <c r="Q4" s="783"/>
      <c r="R4" s="783"/>
      <c r="S4" s="779"/>
      <c r="T4" s="779"/>
      <c r="U4" s="76"/>
      <c r="V4" s="776"/>
      <c r="W4" s="776"/>
      <c r="X4" s="33"/>
      <c r="Y4" s="33"/>
      <c r="Z4" s="33"/>
      <c r="AA4" s="33"/>
      <c r="AB4" s="33"/>
      <c r="AC4" s="18"/>
      <c r="AD4" s="18"/>
      <c r="AE4" s="44"/>
      <c r="AF4" s="18"/>
      <c r="AG4" s="18"/>
      <c r="AH4" s="26"/>
      <c r="AI4" s="26"/>
    </row>
    <row r="5" spans="1:35" ht="34.5" customHeight="1">
      <c r="A5" s="753"/>
      <c r="B5" s="755" t="s">
        <v>4</v>
      </c>
      <c r="C5" s="755" t="s">
        <v>5</v>
      </c>
      <c r="D5" s="777" t="s">
        <v>6</v>
      </c>
      <c r="E5" s="780" t="s">
        <v>1529</v>
      </c>
      <c r="F5" s="780"/>
      <c r="G5" s="764" t="s">
        <v>7</v>
      </c>
      <c r="H5" s="764"/>
      <c r="I5" s="764"/>
      <c r="J5" s="765" t="s">
        <v>1235</v>
      </c>
      <c r="K5" s="765"/>
      <c r="L5" s="765"/>
      <c r="M5" s="765" t="s">
        <v>1236</v>
      </c>
      <c r="N5" s="765"/>
      <c r="O5" s="765"/>
      <c r="P5" s="784" t="s">
        <v>1237</v>
      </c>
      <c r="Q5" s="784"/>
      <c r="R5" s="784"/>
      <c r="S5" s="779"/>
      <c r="T5" s="779"/>
      <c r="U5" s="236"/>
      <c r="V5" s="776"/>
      <c r="W5" s="776"/>
      <c r="X5" s="28"/>
      <c r="Y5" s="23"/>
      <c r="Z5" s="23"/>
      <c r="AA5" s="27"/>
      <c r="AB5" s="28"/>
      <c r="AC5" s="18"/>
      <c r="AD5" s="18"/>
      <c r="AE5" s="44"/>
      <c r="AF5" s="18"/>
      <c r="AG5" s="18"/>
      <c r="AH5" s="26"/>
      <c r="AI5" s="26"/>
    </row>
    <row r="6" spans="1:35" ht="99.75" customHeight="1">
      <c r="A6" s="754"/>
      <c r="B6" s="756"/>
      <c r="C6" s="756"/>
      <c r="D6" s="778"/>
      <c r="E6" s="524" t="s">
        <v>1480</v>
      </c>
      <c r="F6" s="524" t="s">
        <v>1481</v>
      </c>
      <c r="G6" s="92" t="s">
        <v>4</v>
      </c>
      <c r="H6" s="92" t="s">
        <v>1238</v>
      </c>
      <c r="I6" s="92" t="s">
        <v>6</v>
      </c>
      <c r="J6" s="92" t="s">
        <v>4</v>
      </c>
      <c r="K6" s="92" t="s">
        <v>1239</v>
      </c>
      <c r="L6" s="92" t="s">
        <v>6</v>
      </c>
      <c r="M6" s="92" t="s">
        <v>4</v>
      </c>
      <c r="N6" s="92" t="s">
        <v>1240</v>
      </c>
      <c r="O6" s="92" t="s">
        <v>6</v>
      </c>
      <c r="P6" s="92" t="s">
        <v>4</v>
      </c>
      <c r="Q6" s="92" t="s">
        <v>1241</v>
      </c>
      <c r="R6" s="92" t="s">
        <v>6</v>
      </c>
      <c r="S6" s="236"/>
      <c r="T6" s="236"/>
      <c r="U6" s="236"/>
      <c r="V6" s="237"/>
      <c r="W6" s="237"/>
      <c r="X6" s="28"/>
      <c r="Y6" s="23"/>
      <c r="Z6" s="23"/>
      <c r="AA6" s="27"/>
      <c r="AB6" s="28"/>
      <c r="AC6" s="18"/>
      <c r="AD6" s="18"/>
      <c r="AE6" s="44"/>
      <c r="AF6" s="18"/>
      <c r="AG6" s="18"/>
      <c r="AH6" s="26"/>
      <c r="AI6" s="26"/>
    </row>
    <row r="7" spans="1:35" ht="21.75" customHeight="1">
      <c r="A7" s="207">
        <v>1</v>
      </c>
      <c r="B7" s="207">
        <v>2</v>
      </c>
      <c r="C7" s="207">
        <v>3</v>
      </c>
      <c r="D7" s="267">
        <v>4</v>
      </c>
      <c r="E7" s="520"/>
      <c r="F7" s="520"/>
      <c r="G7" s="207">
        <v>5</v>
      </c>
      <c r="H7" s="207">
        <v>6</v>
      </c>
      <c r="I7" s="207">
        <v>7</v>
      </c>
      <c r="J7" s="207">
        <v>8</v>
      </c>
      <c r="K7" s="207">
        <v>9</v>
      </c>
      <c r="L7" s="207">
        <v>10</v>
      </c>
      <c r="M7" s="207">
        <v>11</v>
      </c>
      <c r="N7" s="207">
        <v>12</v>
      </c>
      <c r="O7" s="207">
        <v>13</v>
      </c>
      <c r="P7" s="207">
        <v>14</v>
      </c>
      <c r="Q7" s="207">
        <v>15</v>
      </c>
      <c r="R7" s="207">
        <v>16</v>
      </c>
      <c r="S7" s="77"/>
      <c r="T7" s="78"/>
      <c r="U7" s="77"/>
      <c r="V7" s="78"/>
      <c r="W7" s="77"/>
      <c r="X7" s="28"/>
      <c r="Y7" s="23"/>
      <c r="Z7" s="23"/>
      <c r="AA7" s="27"/>
      <c r="AB7" s="28"/>
      <c r="AC7" s="18"/>
      <c r="AD7" s="18"/>
      <c r="AE7" s="44"/>
      <c r="AF7" s="18"/>
      <c r="AG7" s="18"/>
      <c r="AH7" s="14"/>
      <c r="AI7" s="24"/>
    </row>
    <row r="8" spans="1:35" ht="31.35" customHeight="1">
      <c r="A8" s="250" t="s">
        <v>1454</v>
      </c>
      <c r="B8" s="35"/>
      <c r="C8" s="36"/>
      <c r="D8" s="128"/>
      <c r="E8" s="517"/>
      <c r="F8" s="517"/>
      <c r="G8" s="36"/>
      <c r="H8" s="36"/>
      <c r="I8" s="36"/>
      <c r="J8" s="36"/>
      <c r="K8" s="36"/>
      <c r="L8" s="36"/>
      <c r="M8" s="36"/>
      <c r="N8" s="36"/>
      <c r="O8" s="36"/>
      <c r="P8" s="268"/>
      <c r="Q8" s="268"/>
      <c r="R8" s="269"/>
      <c r="S8" s="234"/>
      <c r="T8" s="234"/>
      <c r="U8" s="234"/>
      <c r="V8" s="16"/>
      <c r="W8" s="16"/>
      <c r="X8" s="11"/>
      <c r="Y8" s="45"/>
      <c r="Z8" s="234"/>
      <c r="AA8" s="234"/>
      <c r="AB8" s="234"/>
      <c r="AC8" s="16"/>
      <c r="AD8" s="45"/>
      <c r="AE8" s="234"/>
      <c r="AF8" s="234"/>
      <c r="AG8" s="234"/>
      <c r="AH8" s="234"/>
      <c r="AI8" s="234"/>
    </row>
    <row r="9" spans="1:35" ht="31.35" customHeight="1">
      <c r="A9" s="270" t="s">
        <v>1455</v>
      </c>
      <c r="B9" s="637">
        <v>40</v>
      </c>
      <c r="C9" s="636">
        <v>32</v>
      </c>
      <c r="D9" s="635">
        <v>8</v>
      </c>
      <c r="E9" s="635">
        <v>0</v>
      </c>
      <c r="F9" s="635">
        <v>0</v>
      </c>
      <c r="G9" s="635">
        <v>152</v>
      </c>
      <c r="H9" s="636">
        <v>94</v>
      </c>
      <c r="I9" s="635">
        <v>58</v>
      </c>
      <c r="J9" s="635">
        <v>68</v>
      </c>
      <c r="K9" s="636">
        <v>45</v>
      </c>
      <c r="L9" s="635">
        <v>23</v>
      </c>
      <c r="M9" s="635">
        <v>61</v>
      </c>
      <c r="N9" s="636">
        <v>34</v>
      </c>
      <c r="O9" s="635">
        <v>27</v>
      </c>
      <c r="P9" s="635">
        <v>8</v>
      </c>
      <c r="Q9" s="636">
        <v>6</v>
      </c>
      <c r="R9" s="635">
        <v>2</v>
      </c>
      <c r="S9" s="16"/>
      <c r="T9" s="16"/>
      <c r="U9" s="234"/>
      <c r="V9" s="16"/>
      <c r="W9" s="16"/>
      <c r="X9" s="11"/>
      <c r="Y9" s="45"/>
      <c r="Z9" s="234"/>
      <c r="AA9" s="234"/>
      <c r="AB9" s="234"/>
      <c r="AC9" s="16"/>
      <c r="AD9" s="45"/>
      <c r="AE9" s="234"/>
      <c r="AF9" s="234"/>
      <c r="AG9" s="234"/>
      <c r="AH9" s="11"/>
      <c r="AI9" s="11"/>
    </row>
    <row r="10" spans="1:35" ht="31.35" customHeight="1">
      <c r="A10" s="270" t="s">
        <v>1456</v>
      </c>
      <c r="B10" s="651">
        <v>30</v>
      </c>
      <c r="C10" s="650">
        <v>19</v>
      </c>
      <c r="D10" s="649">
        <v>11</v>
      </c>
      <c r="E10" s="454">
        <v>1</v>
      </c>
      <c r="F10" s="649"/>
      <c r="G10" s="649">
        <v>107</v>
      </c>
      <c r="H10" s="650">
        <v>84</v>
      </c>
      <c r="I10" s="649">
        <v>23</v>
      </c>
      <c r="J10" s="649">
        <v>61</v>
      </c>
      <c r="K10" s="650">
        <v>51</v>
      </c>
      <c r="L10" s="649">
        <v>10</v>
      </c>
      <c r="M10" s="649">
        <v>34</v>
      </c>
      <c r="N10" s="650">
        <v>20</v>
      </c>
      <c r="O10" s="649">
        <v>14</v>
      </c>
      <c r="P10" s="649">
        <v>6</v>
      </c>
      <c r="Q10" s="650">
        <v>6</v>
      </c>
      <c r="R10" s="649">
        <v>0</v>
      </c>
      <c r="S10" s="16"/>
      <c r="T10" s="16"/>
      <c r="U10" s="234"/>
      <c r="V10" s="16"/>
      <c r="W10" s="16"/>
      <c r="X10" s="11"/>
      <c r="Y10" s="45"/>
      <c r="Z10" s="234"/>
      <c r="AA10" s="234"/>
      <c r="AB10" s="234"/>
      <c r="AC10" s="16"/>
      <c r="AD10" s="45"/>
      <c r="AE10" s="234"/>
      <c r="AF10" s="234"/>
      <c r="AG10" s="234"/>
      <c r="AH10" s="11"/>
      <c r="AI10" s="11"/>
    </row>
    <row r="11" spans="1:35" ht="31.35" customHeight="1">
      <c r="A11" s="270" t="s">
        <v>1457</v>
      </c>
      <c r="B11" s="335">
        <v>100</v>
      </c>
      <c r="C11" s="334">
        <v>40</v>
      </c>
      <c r="D11" s="333">
        <v>60</v>
      </c>
      <c r="E11" s="514"/>
      <c r="F11" s="514"/>
      <c r="G11" s="333">
        <v>289</v>
      </c>
      <c r="H11" s="334">
        <v>203</v>
      </c>
      <c r="I11" s="333">
        <v>86</v>
      </c>
      <c r="J11" s="333">
        <v>134</v>
      </c>
      <c r="K11" s="334">
        <v>107</v>
      </c>
      <c r="L11" s="333">
        <v>27</v>
      </c>
      <c r="M11" s="333">
        <v>107</v>
      </c>
      <c r="N11" s="334">
        <v>52</v>
      </c>
      <c r="O11" s="333">
        <v>55</v>
      </c>
      <c r="P11" s="333">
        <v>19</v>
      </c>
      <c r="Q11" s="334">
        <v>18</v>
      </c>
      <c r="R11" s="333">
        <v>1</v>
      </c>
      <c r="S11" s="16"/>
      <c r="T11" s="16"/>
      <c r="U11" s="234"/>
      <c r="V11" s="16"/>
      <c r="W11" s="16"/>
      <c r="X11" s="11"/>
      <c r="Y11" s="45"/>
      <c r="Z11" s="234"/>
      <c r="AA11" s="234"/>
      <c r="AB11" s="234"/>
      <c r="AC11" s="16"/>
      <c r="AD11" s="45"/>
      <c r="AE11" s="234"/>
      <c r="AF11" s="234"/>
      <c r="AG11" s="234"/>
      <c r="AH11" s="234"/>
      <c r="AI11" s="234"/>
    </row>
    <row r="12" spans="1:35" ht="31.35" customHeight="1">
      <c r="A12" s="270" t="s">
        <v>1458</v>
      </c>
      <c r="B12" s="533">
        <v>70</v>
      </c>
      <c r="C12" s="532">
        <v>57</v>
      </c>
      <c r="D12" s="531">
        <v>13</v>
      </c>
      <c r="E12" s="531">
        <v>1</v>
      </c>
      <c r="F12" s="531"/>
      <c r="G12" s="531">
        <v>273</v>
      </c>
      <c r="H12" s="532">
        <v>188</v>
      </c>
      <c r="I12" s="531">
        <v>85</v>
      </c>
      <c r="J12" s="531">
        <v>158</v>
      </c>
      <c r="K12" s="532">
        <v>86</v>
      </c>
      <c r="L12" s="531">
        <v>72</v>
      </c>
      <c r="M12" s="531">
        <v>83</v>
      </c>
      <c r="N12" s="532">
        <v>77</v>
      </c>
      <c r="O12" s="531">
        <v>6</v>
      </c>
      <c r="P12" s="531">
        <v>19</v>
      </c>
      <c r="Q12" s="532">
        <v>13</v>
      </c>
      <c r="R12" s="531">
        <v>6</v>
      </c>
      <c r="S12" s="16"/>
      <c r="T12" s="16"/>
      <c r="U12" s="234"/>
      <c r="V12" s="16"/>
      <c r="W12" s="16"/>
      <c r="X12" s="11"/>
      <c r="Y12" s="45"/>
      <c r="Z12" s="234"/>
      <c r="AA12" s="234"/>
      <c r="AB12" s="234"/>
      <c r="AC12" s="16"/>
      <c r="AD12" s="45"/>
      <c r="AE12" s="234"/>
      <c r="AF12" s="234"/>
      <c r="AG12" s="234"/>
      <c r="AH12" s="234"/>
      <c r="AI12" s="234"/>
    </row>
    <row r="13" spans="1:35" ht="33" customHeight="1">
      <c r="A13" s="270" t="s">
        <v>1459</v>
      </c>
      <c r="B13" s="422">
        <v>32</v>
      </c>
      <c r="C13" s="421">
        <v>18</v>
      </c>
      <c r="D13" s="420">
        <v>14</v>
      </c>
      <c r="E13" s="514"/>
      <c r="F13" s="514"/>
      <c r="G13" s="420">
        <v>130</v>
      </c>
      <c r="H13" s="421">
        <v>114</v>
      </c>
      <c r="I13" s="420">
        <v>16</v>
      </c>
      <c r="J13" s="420">
        <v>75</v>
      </c>
      <c r="K13" s="421">
        <v>61</v>
      </c>
      <c r="L13" s="420">
        <v>14</v>
      </c>
      <c r="M13" s="420">
        <v>35</v>
      </c>
      <c r="N13" s="421">
        <v>34</v>
      </c>
      <c r="O13" s="420">
        <v>1</v>
      </c>
      <c r="P13" s="420">
        <v>12</v>
      </c>
      <c r="Q13" s="421">
        <v>10</v>
      </c>
      <c r="R13" s="420">
        <v>2</v>
      </c>
      <c r="S13" s="16"/>
      <c r="T13" s="16"/>
      <c r="U13" s="234"/>
      <c r="V13" s="16"/>
      <c r="W13" s="16"/>
      <c r="X13" s="11"/>
      <c r="Y13" s="45"/>
      <c r="Z13" s="234"/>
      <c r="AA13" s="234"/>
      <c r="AB13" s="234"/>
      <c r="AC13" s="16"/>
      <c r="AD13" s="45"/>
      <c r="AE13" s="234"/>
      <c r="AF13" s="234"/>
      <c r="AG13" s="234"/>
      <c r="AH13" s="234"/>
      <c r="AI13" s="234"/>
    </row>
    <row r="14" spans="1:35" s="225" customFormat="1" ht="31.35" customHeight="1">
      <c r="A14" s="270" t="s">
        <v>1460</v>
      </c>
      <c r="B14" s="419">
        <v>30</v>
      </c>
      <c r="C14" s="418">
        <v>16</v>
      </c>
      <c r="D14" s="417">
        <v>14</v>
      </c>
      <c r="E14" s="514"/>
      <c r="F14" s="514"/>
      <c r="G14" s="417">
        <v>103</v>
      </c>
      <c r="H14" s="418">
        <v>75</v>
      </c>
      <c r="I14" s="417">
        <v>28</v>
      </c>
      <c r="J14" s="417">
        <v>57</v>
      </c>
      <c r="K14" s="418">
        <v>46</v>
      </c>
      <c r="L14" s="417">
        <v>11</v>
      </c>
      <c r="M14" s="417">
        <v>32</v>
      </c>
      <c r="N14" s="418">
        <v>16</v>
      </c>
      <c r="O14" s="417">
        <v>16</v>
      </c>
      <c r="P14" s="417">
        <v>6</v>
      </c>
      <c r="Q14" s="418">
        <v>6</v>
      </c>
      <c r="R14" s="417">
        <v>0</v>
      </c>
      <c r="S14" s="16"/>
      <c r="T14" s="16"/>
      <c r="U14" s="234"/>
      <c r="V14" s="16"/>
      <c r="W14" s="16"/>
      <c r="X14" s="11"/>
      <c r="Y14" s="45"/>
      <c r="Z14" s="234"/>
      <c r="AA14" s="234"/>
      <c r="AB14" s="234"/>
      <c r="AC14" s="16"/>
      <c r="AD14" s="45"/>
      <c r="AE14" s="234"/>
      <c r="AF14" s="234"/>
      <c r="AG14" s="234"/>
      <c r="AH14" s="234"/>
      <c r="AI14" s="234"/>
    </row>
    <row r="15" spans="1:35" s="225" customFormat="1" ht="31.35" customHeight="1">
      <c r="A15" s="270" t="s">
        <v>1461</v>
      </c>
      <c r="B15" s="109">
        <v>71</v>
      </c>
      <c r="C15" s="108">
        <v>20</v>
      </c>
      <c r="D15" s="107">
        <v>51</v>
      </c>
      <c r="E15" s="514">
        <v>0</v>
      </c>
      <c r="F15" s="514">
        <v>0</v>
      </c>
      <c r="G15" s="107">
        <v>152</v>
      </c>
      <c r="H15" s="108">
        <v>116</v>
      </c>
      <c r="I15" s="107">
        <v>36</v>
      </c>
      <c r="J15" s="107">
        <v>83</v>
      </c>
      <c r="K15" s="108">
        <v>66</v>
      </c>
      <c r="L15" s="107">
        <v>17</v>
      </c>
      <c r="M15" s="107">
        <v>41</v>
      </c>
      <c r="N15" s="108">
        <v>29</v>
      </c>
      <c r="O15" s="107">
        <v>12</v>
      </c>
      <c r="P15" s="107">
        <v>12</v>
      </c>
      <c r="Q15" s="108">
        <v>11</v>
      </c>
      <c r="R15" s="107">
        <v>1</v>
      </c>
      <c r="S15" s="16"/>
      <c r="T15" s="16"/>
      <c r="U15" s="234"/>
      <c r="V15" s="16"/>
      <c r="W15" s="16"/>
      <c r="X15" s="11"/>
      <c r="Y15" s="45"/>
      <c r="Z15" s="234"/>
      <c r="AA15" s="234"/>
      <c r="AB15" s="234"/>
      <c r="AC15" s="16"/>
      <c r="AD15" s="45"/>
      <c r="AE15" s="234"/>
      <c r="AF15" s="234"/>
      <c r="AG15" s="234"/>
      <c r="AH15" s="234"/>
      <c r="AI15" s="234"/>
    </row>
    <row r="16" spans="1:35" ht="31.35" customHeight="1">
      <c r="A16" s="270" t="s">
        <v>1462</v>
      </c>
      <c r="B16" s="471">
        <v>30</v>
      </c>
      <c r="C16" s="470">
        <v>18</v>
      </c>
      <c r="D16" s="469">
        <v>12</v>
      </c>
      <c r="E16" s="514"/>
      <c r="F16" s="514"/>
      <c r="G16" s="469">
        <v>116</v>
      </c>
      <c r="H16" s="470">
        <v>108</v>
      </c>
      <c r="I16" s="469">
        <v>8</v>
      </c>
      <c r="J16" s="469">
        <v>64</v>
      </c>
      <c r="K16" s="470">
        <v>62</v>
      </c>
      <c r="L16" s="469">
        <v>2</v>
      </c>
      <c r="M16" s="469">
        <v>38</v>
      </c>
      <c r="N16" s="470">
        <v>33</v>
      </c>
      <c r="O16" s="469">
        <v>5</v>
      </c>
      <c r="P16" s="469">
        <v>14</v>
      </c>
      <c r="Q16" s="470">
        <v>13</v>
      </c>
      <c r="R16" s="469">
        <v>1</v>
      </c>
      <c r="S16" s="16"/>
      <c r="T16" s="16"/>
      <c r="U16" s="234"/>
      <c r="V16" s="16"/>
      <c r="W16" s="16"/>
      <c r="X16" s="11"/>
      <c r="Y16" s="45"/>
      <c r="Z16" s="234"/>
      <c r="AA16" s="234"/>
      <c r="AB16" s="234"/>
      <c r="AC16" s="16"/>
      <c r="AD16" s="45"/>
      <c r="AE16" s="234"/>
      <c r="AF16" s="234"/>
      <c r="AG16" s="234"/>
      <c r="AH16" s="234"/>
      <c r="AI16" s="234"/>
    </row>
    <row r="17" spans="1:35" ht="31.35" customHeight="1">
      <c r="A17" s="270" t="s">
        <v>1463</v>
      </c>
      <c r="B17" s="359">
        <v>55</v>
      </c>
      <c r="C17" s="358">
        <v>44</v>
      </c>
      <c r="D17" s="357">
        <v>11</v>
      </c>
      <c r="E17" s="514"/>
      <c r="F17" s="514"/>
      <c r="G17" s="357">
        <v>175</v>
      </c>
      <c r="H17" s="358">
        <v>147</v>
      </c>
      <c r="I17" s="357">
        <v>28</v>
      </c>
      <c r="J17" s="357">
        <v>90</v>
      </c>
      <c r="K17" s="358">
        <v>76</v>
      </c>
      <c r="L17" s="357">
        <v>14</v>
      </c>
      <c r="M17" s="357">
        <v>65</v>
      </c>
      <c r="N17" s="358">
        <v>53</v>
      </c>
      <c r="O17" s="357">
        <v>12</v>
      </c>
      <c r="P17" s="357">
        <v>10</v>
      </c>
      <c r="Q17" s="358">
        <v>10</v>
      </c>
      <c r="R17" s="357">
        <v>0</v>
      </c>
      <c r="S17" s="16"/>
      <c r="T17" s="16"/>
      <c r="U17" s="234"/>
      <c r="V17" s="16"/>
      <c r="W17" s="16"/>
      <c r="X17" s="11"/>
      <c r="Y17" s="45"/>
      <c r="Z17" s="234"/>
      <c r="AA17" s="234"/>
      <c r="AB17" s="234"/>
      <c r="AC17" s="16"/>
      <c r="AD17" s="45"/>
      <c r="AE17" s="234"/>
      <c r="AF17" s="234"/>
      <c r="AG17" s="234"/>
      <c r="AH17" s="234"/>
      <c r="AI17" s="234"/>
    </row>
    <row r="18" spans="1:35" ht="51.75" customHeight="1">
      <c r="A18" s="270" t="s">
        <v>1464</v>
      </c>
      <c r="B18" s="109">
        <v>30</v>
      </c>
      <c r="C18" s="108">
        <v>25</v>
      </c>
      <c r="D18" s="107">
        <v>5</v>
      </c>
      <c r="E18" s="514"/>
      <c r="F18" s="514"/>
      <c r="G18" s="107">
        <v>113</v>
      </c>
      <c r="H18" s="108">
        <v>81</v>
      </c>
      <c r="I18" s="107">
        <v>32</v>
      </c>
      <c r="J18" s="107">
        <v>73</v>
      </c>
      <c r="K18" s="108">
        <v>45</v>
      </c>
      <c r="L18" s="107">
        <v>28</v>
      </c>
      <c r="M18" s="107">
        <v>33</v>
      </c>
      <c r="N18" s="108">
        <v>30</v>
      </c>
      <c r="O18" s="107">
        <v>3</v>
      </c>
      <c r="P18" s="107">
        <v>7</v>
      </c>
      <c r="Q18" s="108">
        <v>6</v>
      </c>
      <c r="R18" s="107">
        <v>1</v>
      </c>
      <c r="S18" s="16"/>
      <c r="T18" s="16"/>
      <c r="U18" s="234"/>
      <c r="V18" s="16"/>
      <c r="W18" s="16"/>
      <c r="X18" s="11"/>
      <c r="Y18" s="45"/>
      <c r="Z18" s="234"/>
      <c r="AA18" s="234"/>
      <c r="AB18" s="234"/>
      <c r="AC18" s="16"/>
      <c r="AD18" s="45"/>
      <c r="AE18" s="234"/>
      <c r="AF18" s="234"/>
      <c r="AG18" s="234"/>
      <c r="AH18" s="234"/>
      <c r="AI18" s="234"/>
    </row>
    <row r="19" spans="1:35" ht="31.35" customHeight="1">
      <c r="A19" s="270" t="s">
        <v>1465</v>
      </c>
      <c r="B19" s="109">
        <v>41</v>
      </c>
      <c r="C19" s="108">
        <v>24</v>
      </c>
      <c r="D19" s="107">
        <v>17</v>
      </c>
      <c r="E19" s="514"/>
      <c r="F19" s="514"/>
      <c r="G19" s="107">
        <v>114</v>
      </c>
      <c r="H19" s="108">
        <v>74</v>
      </c>
      <c r="I19" s="107">
        <v>40</v>
      </c>
      <c r="J19" s="107">
        <v>56</v>
      </c>
      <c r="K19" s="108">
        <v>36</v>
      </c>
      <c r="L19" s="107">
        <v>20</v>
      </c>
      <c r="M19" s="107">
        <v>41</v>
      </c>
      <c r="N19" s="108">
        <v>24</v>
      </c>
      <c r="O19" s="107">
        <v>17</v>
      </c>
      <c r="P19" s="107">
        <v>8</v>
      </c>
      <c r="Q19" s="108">
        <v>7</v>
      </c>
      <c r="R19" s="107">
        <v>1</v>
      </c>
      <c r="S19" s="16"/>
      <c r="T19" s="16"/>
      <c r="U19" s="234"/>
      <c r="V19" s="16"/>
      <c r="W19" s="16"/>
      <c r="X19" s="11"/>
      <c r="Y19" s="45"/>
      <c r="Z19" s="234"/>
      <c r="AA19" s="234"/>
      <c r="AB19" s="234"/>
      <c r="AC19" s="16"/>
      <c r="AD19" s="45"/>
      <c r="AE19" s="234"/>
      <c r="AF19" s="234"/>
      <c r="AG19" s="234"/>
      <c r="AH19" s="234"/>
      <c r="AI19" s="234"/>
    </row>
    <row r="20" spans="1:35" ht="31.35" customHeight="1">
      <c r="A20" s="270" t="s">
        <v>1466</v>
      </c>
      <c r="B20" s="109">
        <v>55</v>
      </c>
      <c r="C20" s="108">
        <v>34</v>
      </c>
      <c r="D20" s="107">
        <v>21</v>
      </c>
      <c r="E20" s="514"/>
      <c r="F20" s="514"/>
      <c r="G20" s="107">
        <v>156</v>
      </c>
      <c r="H20" s="108">
        <v>126</v>
      </c>
      <c r="I20" s="107">
        <v>30</v>
      </c>
      <c r="J20" s="107">
        <v>98</v>
      </c>
      <c r="K20" s="108">
        <v>68</v>
      </c>
      <c r="L20" s="107">
        <v>30</v>
      </c>
      <c r="M20" s="107">
        <v>40</v>
      </c>
      <c r="N20" s="108">
        <v>40</v>
      </c>
      <c r="O20" s="107">
        <v>0</v>
      </c>
      <c r="P20" s="107">
        <v>11</v>
      </c>
      <c r="Q20" s="108">
        <v>11</v>
      </c>
      <c r="R20" s="107">
        <v>0</v>
      </c>
      <c r="S20" s="16"/>
      <c r="T20" s="16"/>
      <c r="U20" s="234"/>
      <c r="V20" s="16"/>
      <c r="W20" s="16"/>
      <c r="X20" s="11"/>
      <c r="Y20" s="45"/>
      <c r="Z20" s="234"/>
      <c r="AA20" s="234"/>
      <c r="AB20" s="234"/>
      <c r="AC20" s="16"/>
      <c r="AD20" s="45"/>
      <c r="AE20" s="234"/>
      <c r="AF20" s="234"/>
      <c r="AG20" s="234"/>
      <c r="AH20" s="234"/>
      <c r="AI20" s="234"/>
    </row>
    <row r="21" spans="1:35" ht="47.25" customHeight="1">
      <c r="A21" s="270" t="s">
        <v>1467</v>
      </c>
      <c r="B21" s="502">
        <v>40</v>
      </c>
      <c r="C21" s="493">
        <v>26</v>
      </c>
      <c r="D21" s="501">
        <v>14</v>
      </c>
      <c r="E21" s="514"/>
      <c r="F21" s="514"/>
      <c r="G21" s="501">
        <v>151</v>
      </c>
      <c r="H21" s="493">
        <v>114</v>
      </c>
      <c r="I21" s="501">
        <v>37</v>
      </c>
      <c r="J21" s="501">
        <v>84</v>
      </c>
      <c r="K21" s="493">
        <v>67</v>
      </c>
      <c r="L21" s="501">
        <v>17</v>
      </c>
      <c r="M21" s="501">
        <v>45</v>
      </c>
      <c r="N21" s="493">
        <v>31</v>
      </c>
      <c r="O21" s="501">
        <v>14</v>
      </c>
      <c r="P21" s="501">
        <v>14</v>
      </c>
      <c r="Q21" s="493">
        <v>9</v>
      </c>
      <c r="R21" s="501">
        <v>5</v>
      </c>
      <c r="S21" s="16"/>
      <c r="T21" s="16"/>
      <c r="U21" s="234"/>
      <c r="V21" s="16"/>
      <c r="W21" s="16"/>
      <c r="X21" s="11"/>
      <c r="Y21" s="45"/>
      <c r="Z21" s="234"/>
      <c r="AA21" s="234"/>
      <c r="AB21" s="234"/>
      <c r="AC21" s="16"/>
      <c r="AD21" s="45"/>
      <c r="AE21" s="234"/>
      <c r="AF21" s="234"/>
      <c r="AG21" s="234"/>
      <c r="AH21" s="234"/>
      <c r="AI21" s="234"/>
    </row>
    <row r="22" spans="1:35" ht="31.35" customHeight="1">
      <c r="A22" s="270" t="s">
        <v>1468</v>
      </c>
      <c r="B22" s="645">
        <v>70</v>
      </c>
      <c r="C22" s="644">
        <f t="shared" ref="C22" si="0">B22-D22</f>
        <v>30</v>
      </c>
      <c r="D22" s="643">
        <v>40</v>
      </c>
      <c r="E22" s="643"/>
      <c r="F22" s="643"/>
      <c r="G22" s="643">
        <v>183</v>
      </c>
      <c r="H22" s="644">
        <f t="shared" ref="H22" si="1">G22-I22</f>
        <v>162</v>
      </c>
      <c r="I22" s="643">
        <v>21</v>
      </c>
      <c r="J22" s="643">
        <v>85</v>
      </c>
      <c r="K22" s="644">
        <f t="shared" ref="K22" si="2">J22-L22</f>
        <v>78</v>
      </c>
      <c r="L22" s="643">
        <v>7</v>
      </c>
      <c r="M22" s="643">
        <v>56</v>
      </c>
      <c r="N22" s="644">
        <f t="shared" ref="N22" si="3">M22-O22</f>
        <v>42</v>
      </c>
      <c r="O22" s="643">
        <v>14</v>
      </c>
      <c r="P22" s="643">
        <v>16</v>
      </c>
      <c r="Q22" s="644">
        <f t="shared" ref="Q22" si="4">P22-R22</f>
        <v>16</v>
      </c>
      <c r="R22" s="643">
        <v>0</v>
      </c>
      <c r="S22" s="16"/>
      <c r="T22" s="16"/>
      <c r="U22" s="234"/>
      <c r="V22" s="16"/>
      <c r="W22" s="16"/>
      <c r="X22" s="11"/>
      <c r="Y22" s="45"/>
      <c r="Z22" s="234"/>
      <c r="AA22" s="234"/>
      <c r="AB22" s="234"/>
      <c r="AC22" s="16"/>
      <c r="AD22" s="45"/>
      <c r="AE22" s="234"/>
      <c r="AF22" s="234"/>
      <c r="AG22" s="234"/>
      <c r="AH22" s="234"/>
      <c r="AI22" s="234"/>
    </row>
    <row r="23" spans="1:35" ht="31.35" customHeight="1">
      <c r="A23" s="270" t="s">
        <v>1469</v>
      </c>
      <c r="B23" s="109">
        <v>40</v>
      </c>
      <c r="C23" s="108">
        <v>29</v>
      </c>
      <c r="D23" s="107">
        <v>11</v>
      </c>
      <c r="E23" s="514"/>
      <c r="F23" s="514"/>
      <c r="G23" s="107">
        <v>155</v>
      </c>
      <c r="H23" s="108">
        <v>124</v>
      </c>
      <c r="I23" s="107">
        <v>31</v>
      </c>
      <c r="J23" s="107">
        <v>79</v>
      </c>
      <c r="K23" s="108">
        <v>70</v>
      </c>
      <c r="L23" s="107">
        <v>9</v>
      </c>
      <c r="M23" s="107">
        <v>59</v>
      </c>
      <c r="N23" s="108">
        <v>38</v>
      </c>
      <c r="O23" s="107">
        <v>21</v>
      </c>
      <c r="P23" s="107">
        <v>10</v>
      </c>
      <c r="Q23" s="108">
        <v>10</v>
      </c>
      <c r="R23" s="107">
        <v>0</v>
      </c>
      <c r="S23" s="16"/>
      <c r="T23" s="16"/>
      <c r="U23" s="234"/>
      <c r="V23" s="16"/>
      <c r="W23" s="16"/>
      <c r="X23" s="11"/>
      <c r="Y23" s="45"/>
      <c r="Z23" s="234"/>
      <c r="AA23" s="234"/>
      <c r="AB23" s="234"/>
      <c r="AC23" s="16"/>
      <c r="AD23" s="45"/>
      <c r="AE23" s="234"/>
      <c r="AF23" s="234"/>
      <c r="AG23" s="234"/>
      <c r="AH23" s="234"/>
      <c r="AI23" s="234"/>
    </row>
    <row r="24" spans="1:35" ht="31.35" customHeight="1">
      <c r="A24" s="270" t="s">
        <v>1470</v>
      </c>
      <c r="B24" s="494">
        <v>30</v>
      </c>
      <c r="C24" s="493">
        <v>15</v>
      </c>
      <c r="D24" s="492">
        <v>15</v>
      </c>
      <c r="E24" s="514"/>
      <c r="F24" s="514"/>
      <c r="G24" s="492">
        <v>95</v>
      </c>
      <c r="H24" s="493">
        <v>68</v>
      </c>
      <c r="I24" s="492">
        <v>27</v>
      </c>
      <c r="J24" s="492">
        <v>54</v>
      </c>
      <c r="K24" s="493">
        <v>42</v>
      </c>
      <c r="L24" s="492">
        <v>12</v>
      </c>
      <c r="M24" s="492">
        <v>32</v>
      </c>
      <c r="N24" s="493">
        <v>17</v>
      </c>
      <c r="O24" s="492">
        <v>15</v>
      </c>
      <c r="P24" s="492">
        <v>3</v>
      </c>
      <c r="Q24" s="493">
        <v>3</v>
      </c>
      <c r="R24" s="492">
        <v>0</v>
      </c>
      <c r="S24" s="16"/>
      <c r="T24" s="16"/>
      <c r="U24" s="234"/>
      <c r="V24" s="16"/>
      <c r="W24" s="16"/>
      <c r="X24" s="11"/>
      <c r="Y24" s="45"/>
      <c r="Z24" s="234"/>
      <c r="AA24" s="234"/>
      <c r="AB24" s="234"/>
      <c r="AC24" s="16"/>
      <c r="AD24" s="45"/>
      <c r="AE24" s="234"/>
      <c r="AF24" s="234"/>
      <c r="AG24" s="234"/>
      <c r="AH24" s="234"/>
      <c r="AI24" s="234"/>
    </row>
    <row r="25" spans="1:35" ht="31.35" customHeight="1">
      <c r="A25" s="270" t="s">
        <v>1471</v>
      </c>
      <c r="B25" s="497">
        <v>35</v>
      </c>
      <c r="C25" s="493">
        <v>11</v>
      </c>
      <c r="D25" s="496">
        <v>24</v>
      </c>
      <c r="E25" s="514"/>
      <c r="F25" s="514">
        <v>1</v>
      </c>
      <c r="G25" s="496">
        <v>124</v>
      </c>
      <c r="H25" s="493">
        <v>97</v>
      </c>
      <c r="I25" s="496">
        <v>27</v>
      </c>
      <c r="J25" s="496">
        <v>60</v>
      </c>
      <c r="K25" s="493">
        <v>48</v>
      </c>
      <c r="L25" s="496">
        <v>12</v>
      </c>
      <c r="M25" s="496">
        <v>47</v>
      </c>
      <c r="N25" s="493">
        <v>34</v>
      </c>
      <c r="O25" s="496">
        <v>13</v>
      </c>
      <c r="P25" s="496">
        <v>8</v>
      </c>
      <c r="Q25" s="493">
        <v>8</v>
      </c>
      <c r="R25" s="496">
        <v>0</v>
      </c>
      <c r="S25" s="16"/>
      <c r="T25" s="16"/>
      <c r="U25" s="234"/>
      <c r="V25" s="16"/>
      <c r="W25" s="16"/>
      <c r="X25" s="11"/>
      <c r="Y25" s="45"/>
      <c r="Z25" s="234"/>
      <c r="AA25" s="234"/>
      <c r="AB25" s="234"/>
      <c r="AC25" s="16"/>
      <c r="AD25" s="45"/>
      <c r="AE25" s="234"/>
      <c r="AF25" s="234"/>
      <c r="AG25" s="234"/>
      <c r="AH25" s="234"/>
      <c r="AI25" s="234"/>
    </row>
    <row r="26" spans="1:35" ht="31.35" customHeight="1">
      <c r="A26" s="270" t="s">
        <v>1472</v>
      </c>
      <c r="B26" s="389">
        <v>30</v>
      </c>
      <c r="C26" s="370">
        <v>22</v>
      </c>
      <c r="D26" s="388">
        <v>8</v>
      </c>
      <c r="E26" s="514"/>
      <c r="F26" s="514"/>
      <c r="G26" s="388">
        <v>122</v>
      </c>
      <c r="H26" s="370">
        <v>88</v>
      </c>
      <c r="I26" s="388">
        <v>34</v>
      </c>
      <c r="J26" s="388">
        <v>58</v>
      </c>
      <c r="K26" s="370">
        <v>47</v>
      </c>
      <c r="L26" s="388">
        <v>11</v>
      </c>
      <c r="M26" s="388">
        <v>47</v>
      </c>
      <c r="N26" s="370">
        <v>26</v>
      </c>
      <c r="O26" s="388">
        <v>21</v>
      </c>
      <c r="P26" s="388">
        <v>9</v>
      </c>
      <c r="Q26" s="370">
        <v>7</v>
      </c>
      <c r="R26" s="388">
        <v>2</v>
      </c>
      <c r="S26" s="16"/>
      <c r="T26" s="16"/>
      <c r="U26" s="234"/>
      <c r="V26" s="16"/>
      <c r="W26" s="16"/>
      <c r="X26" s="11"/>
      <c r="Y26" s="45"/>
      <c r="Z26" s="234"/>
      <c r="AA26" s="234"/>
      <c r="AB26" s="234"/>
      <c r="AC26" s="16"/>
      <c r="AD26" s="45"/>
      <c r="AE26" s="234"/>
      <c r="AF26" s="234"/>
      <c r="AG26" s="234"/>
      <c r="AH26" s="234"/>
      <c r="AI26" s="234"/>
    </row>
    <row r="27" spans="1:35" ht="31.35" customHeight="1">
      <c r="A27" s="270" t="s">
        <v>1473</v>
      </c>
      <c r="B27" s="331">
        <v>85</v>
      </c>
      <c r="C27" s="325">
        <v>31</v>
      </c>
      <c r="D27" s="330">
        <v>54</v>
      </c>
      <c r="E27" s="514"/>
      <c r="F27" s="514"/>
      <c r="G27" s="330">
        <v>260</v>
      </c>
      <c r="H27" s="325">
        <v>217</v>
      </c>
      <c r="I27" s="330">
        <v>43</v>
      </c>
      <c r="J27" s="330">
        <v>107</v>
      </c>
      <c r="K27" s="325">
        <v>98</v>
      </c>
      <c r="L27" s="330">
        <v>9</v>
      </c>
      <c r="M27" s="330">
        <v>97</v>
      </c>
      <c r="N27" s="325">
        <v>72</v>
      </c>
      <c r="O27" s="330">
        <v>25</v>
      </c>
      <c r="P27" s="330">
        <v>27</v>
      </c>
      <c r="Q27" s="325">
        <v>26</v>
      </c>
      <c r="R27" s="330">
        <v>1</v>
      </c>
      <c r="S27" s="16"/>
      <c r="T27" s="16"/>
      <c r="U27" s="234"/>
      <c r="V27" s="16"/>
      <c r="W27" s="16"/>
      <c r="X27" s="11"/>
      <c r="Y27" s="45"/>
      <c r="Z27" s="234"/>
      <c r="AA27" s="234"/>
      <c r="AB27" s="234"/>
      <c r="AC27" s="16"/>
      <c r="AD27" s="45"/>
      <c r="AE27" s="234"/>
      <c r="AF27" s="234"/>
      <c r="AG27" s="234"/>
      <c r="AH27" s="234"/>
      <c r="AI27" s="234"/>
    </row>
    <row r="28" spans="1:35" ht="31.35" customHeight="1">
      <c r="A28" s="270" t="s">
        <v>1474</v>
      </c>
      <c r="B28" s="445">
        <v>40</v>
      </c>
      <c r="C28" s="444">
        <v>27</v>
      </c>
      <c r="D28" s="443">
        <v>13</v>
      </c>
      <c r="E28" s="514"/>
      <c r="F28" s="514"/>
      <c r="G28" s="443">
        <v>144</v>
      </c>
      <c r="H28" s="444">
        <v>124.5</v>
      </c>
      <c r="I28" s="443">
        <v>19.5</v>
      </c>
      <c r="J28" s="443">
        <v>65</v>
      </c>
      <c r="K28" s="444">
        <v>64</v>
      </c>
      <c r="L28" s="443">
        <v>6</v>
      </c>
      <c r="M28" s="443">
        <v>59</v>
      </c>
      <c r="N28" s="444">
        <v>41</v>
      </c>
      <c r="O28" s="443">
        <v>18</v>
      </c>
      <c r="P28" s="443">
        <v>11</v>
      </c>
      <c r="Q28" s="444">
        <v>10.5</v>
      </c>
      <c r="R28" s="443">
        <v>0.5</v>
      </c>
      <c r="S28" s="16"/>
      <c r="T28" s="16"/>
      <c r="U28" s="234"/>
      <c r="V28" s="16"/>
      <c r="W28" s="16"/>
      <c r="X28" s="11"/>
      <c r="Y28" s="45"/>
      <c r="Z28" s="234"/>
      <c r="AA28" s="234"/>
      <c r="AB28" s="234"/>
      <c r="AC28" s="16"/>
      <c r="AD28" s="45"/>
      <c r="AE28" s="234"/>
      <c r="AF28" s="234"/>
      <c r="AG28" s="234"/>
      <c r="AH28" s="234"/>
      <c r="AI28" s="234"/>
    </row>
    <row r="29" spans="1:35" s="271" customFormat="1" ht="31.35" customHeight="1">
      <c r="A29" s="93" t="s">
        <v>1475</v>
      </c>
      <c r="B29" s="645">
        <v>35</v>
      </c>
      <c r="C29" s="644">
        <v>19</v>
      </c>
      <c r="D29" s="643">
        <v>16</v>
      </c>
      <c r="E29" s="643"/>
      <c r="F29" s="643"/>
      <c r="G29" s="643">
        <v>114</v>
      </c>
      <c r="H29" s="644">
        <v>111</v>
      </c>
      <c r="I29" s="643">
        <v>3</v>
      </c>
      <c r="J29" s="643">
        <v>68</v>
      </c>
      <c r="K29" s="644">
        <v>65</v>
      </c>
      <c r="L29" s="643">
        <v>3</v>
      </c>
      <c r="M29" s="643">
        <v>38</v>
      </c>
      <c r="N29" s="644">
        <v>38</v>
      </c>
      <c r="O29" s="643">
        <v>0</v>
      </c>
      <c r="P29" s="643">
        <v>8</v>
      </c>
      <c r="Q29" s="644">
        <v>8</v>
      </c>
      <c r="R29" s="643">
        <v>0</v>
      </c>
      <c r="S29" s="16"/>
      <c r="T29" s="16"/>
      <c r="U29" s="234"/>
      <c r="V29" s="16"/>
      <c r="W29" s="16"/>
      <c r="X29" s="11"/>
      <c r="Y29" s="45"/>
      <c r="Z29" s="234"/>
      <c r="AA29" s="234"/>
      <c r="AB29" s="234"/>
      <c r="AC29" s="16"/>
      <c r="AD29" s="45"/>
      <c r="AE29" s="234"/>
      <c r="AF29" s="234"/>
      <c r="AG29" s="234"/>
      <c r="AH29" s="234"/>
      <c r="AI29" s="234"/>
    </row>
    <row r="30" spans="1:35" ht="31.35" customHeight="1">
      <c r="A30" s="270" t="s">
        <v>1476</v>
      </c>
      <c r="B30" s="416">
        <v>35</v>
      </c>
      <c r="C30" s="411">
        <v>22</v>
      </c>
      <c r="D30" s="415">
        <v>13</v>
      </c>
      <c r="E30" s="514"/>
      <c r="F30" s="514"/>
      <c r="G30" s="415">
        <v>117</v>
      </c>
      <c r="H30" s="411">
        <v>101</v>
      </c>
      <c r="I30" s="415">
        <v>16</v>
      </c>
      <c r="J30" s="415">
        <v>66</v>
      </c>
      <c r="K30" s="411">
        <v>51</v>
      </c>
      <c r="L30" s="415">
        <v>15</v>
      </c>
      <c r="M30" s="415">
        <v>35</v>
      </c>
      <c r="N30" s="411">
        <v>34</v>
      </c>
      <c r="O30" s="415">
        <v>1</v>
      </c>
      <c r="P30" s="415">
        <v>9</v>
      </c>
      <c r="Q30" s="411">
        <v>9</v>
      </c>
      <c r="R30" s="415">
        <v>0</v>
      </c>
      <c r="S30" s="16"/>
      <c r="T30" s="16"/>
      <c r="U30" s="234"/>
      <c r="V30" s="16"/>
      <c r="W30" s="16"/>
      <c r="X30" s="11"/>
      <c r="Y30" s="45"/>
      <c r="Z30" s="234"/>
      <c r="AA30" s="234"/>
      <c r="AB30" s="234"/>
      <c r="AC30" s="16"/>
      <c r="AD30" s="45"/>
      <c r="AE30" s="234"/>
      <c r="AF30" s="234"/>
      <c r="AG30" s="234"/>
      <c r="AH30" s="234"/>
      <c r="AI30" s="234"/>
    </row>
    <row r="31" spans="1:35" ht="31.35" customHeight="1">
      <c r="A31" s="270" t="s">
        <v>1477</v>
      </c>
      <c r="B31" s="516">
        <v>30</v>
      </c>
      <c r="C31" s="515">
        <v>20</v>
      </c>
      <c r="D31" s="514">
        <v>10</v>
      </c>
      <c r="E31" s="514"/>
      <c r="F31" s="514"/>
      <c r="G31" s="514">
        <v>107</v>
      </c>
      <c r="H31" s="515">
        <v>104</v>
      </c>
      <c r="I31" s="514">
        <v>3</v>
      </c>
      <c r="J31" s="514">
        <v>64</v>
      </c>
      <c r="K31" s="515">
        <v>63</v>
      </c>
      <c r="L31" s="514">
        <v>1</v>
      </c>
      <c r="M31" s="514">
        <v>30</v>
      </c>
      <c r="N31" s="515">
        <v>28</v>
      </c>
      <c r="O31" s="514">
        <v>2</v>
      </c>
      <c r="P31" s="514">
        <v>7</v>
      </c>
      <c r="Q31" s="515">
        <v>7</v>
      </c>
      <c r="R31" s="523">
        <v>0</v>
      </c>
      <c r="S31" s="16"/>
      <c r="T31" s="16"/>
      <c r="U31" s="234"/>
      <c r="V31" s="16"/>
      <c r="W31" s="16"/>
      <c r="X31" s="11"/>
      <c r="Y31" s="45"/>
      <c r="Z31" s="234"/>
      <c r="AA31" s="234"/>
      <c r="AB31" s="234"/>
      <c r="AC31" s="16"/>
      <c r="AD31" s="45"/>
      <c r="AE31" s="234"/>
      <c r="AF31" s="234"/>
      <c r="AG31" s="234"/>
      <c r="AH31" s="234"/>
      <c r="AI31" s="234"/>
    </row>
    <row r="32" spans="1:35" ht="31.35" customHeight="1">
      <c r="A32" s="270" t="s">
        <v>1478</v>
      </c>
      <c r="B32" s="490">
        <v>35</v>
      </c>
      <c r="C32" s="486">
        <v>27</v>
      </c>
      <c r="D32" s="489">
        <v>8</v>
      </c>
      <c r="E32" s="514"/>
      <c r="F32" s="514"/>
      <c r="G32" s="489">
        <v>131</v>
      </c>
      <c r="H32" s="486">
        <v>108</v>
      </c>
      <c r="I32" s="489">
        <v>23</v>
      </c>
      <c r="J32" s="489">
        <v>60</v>
      </c>
      <c r="K32" s="486">
        <v>57</v>
      </c>
      <c r="L32" s="489">
        <v>3</v>
      </c>
      <c r="M32" s="489">
        <v>50</v>
      </c>
      <c r="N32" s="486">
        <v>30</v>
      </c>
      <c r="O32" s="489">
        <v>20</v>
      </c>
      <c r="P32" s="489">
        <v>9</v>
      </c>
      <c r="Q32" s="486">
        <v>9</v>
      </c>
      <c r="R32" s="489">
        <v>0</v>
      </c>
      <c r="S32" s="16"/>
      <c r="T32" s="16"/>
      <c r="U32" s="234"/>
      <c r="V32" s="16"/>
      <c r="W32" s="16"/>
      <c r="X32" s="11"/>
      <c r="Y32" s="45"/>
      <c r="Z32" s="234"/>
      <c r="AA32" s="234"/>
      <c r="AB32" s="234"/>
      <c r="AC32" s="16"/>
      <c r="AD32" s="45"/>
      <c r="AE32" s="234"/>
      <c r="AF32" s="234"/>
      <c r="AG32" s="234"/>
      <c r="AH32" s="234"/>
      <c r="AI32" s="234"/>
    </row>
    <row r="33" spans="1:35" ht="31.35" customHeight="1">
      <c r="A33" s="270" t="s">
        <v>10</v>
      </c>
      <c r="B33" s="109">
        <v>110</v>
      </c>
      <c r="C33" s="108">
        <v>80</v>
      </c>
      <c r="D33" s="107">
        <v>30</v>
      </c>
      <c r="E33" s="514"/>
      <c r="F33" s="514"/>
      <c r="G33" s="107">
        <v>363</v>
      </c>
      <c r="H33" s="108">
        <v>263</v>
      </c>
      <c r="I33" s="107">
        <v>100</v>
      </c>
      <c r="J33" s="107">
        <v>248</v>
      </c>
      <c r="K33" s="108">
        <v>176</v>
      </c>
      <c r="L33" s="107">
        <v>72</v>
      </c>
      <c r="M33" s="107">
        <v>115</v>
      </c>
      <c r="N33" s="108">
        <v>87</v>
      </c>
      <c r="O33" s="107">
        <v>28</v>
      </c>
      <c r="P33" s="107">
        <v>0</v>
      </c>
      <c r="Q33" s="108">
        <v>0</v>
      </c>
      <c r="R33" s="107">
        <v>0</v>
      </c>
      <c r="S33" s="16"/>
      <c r="T33" s="16"/>
      <c r="U33" s="234"/>
      <c r="V33" s="16"/>
      <c r="W33" s="16"/>
      <c r="X33" s="46"/>
      <c r="Y33" s="45"/>
      <c r="Z33" s="234"/>
      <c r="AA33" s="234"/>
      <c r="AB33" s="234"/>
      <c r="AC33" s="16"/>
      <c r="AD33" s="45"/>
      <c r="AE33" s="234"/>
      <c r="AF33" s="234"/>
      <c r="AG33" s="234"/>
      <c r="AH33" s="234"/>
      <c r="AI33" s="234"/>
    </row>
    <row r="34" spans="1:35" ht="31.35" customHeight="1">
      <c r="A34" s="220" t="s">
        <v>11</v>
      </c>
      <c r="B34" s="35"/>
      <c r="C34" s="36"/>
      <c r="D34" s="128"/>
      <c r="E34" s="517"/>
      <c r="F34" s="517"/>
      <c r="G34" s="36"/>
      <c r="H34" s="36"/>
      <c r="I34" s="36"/>
      <c r="J34" s="36"/>
      <c r="K34" s="36"/>
      <c r="L34" s="36"/>
      <c r="M34" s="36"/>
      <c r="N34" s="36"/>
      <c r="O34" s="36"/>
      <c r="P34" s="268"/>
      <c r="Q34" s="268"/>
      <c r="R34" s="269"/>
      <c r="S34" s="16"/>
      <c r="T34" s="16"/>
      <c r="U34" s="234"/>
      <c r="V34" s="16"/>
      <c r="W34" s="16"/>
      <c r="X34" s="11"/>
      <c r="Y34" s="45"/>
      <c r="Z34" s="234"/>
      <c r="AA34" s="234"/>
      <c r="AB34" s="234"/>
      <c r="AC34" s="16"/>
      <c r="AD34" s="45"/>
      <c r="AE34" s="234"/>
      <c r="AF34" s="234"/>
      <c r="AG34" s="234"/>
      <c r="AH34" s="234"/>
      <c r="AI34" s="234"/>
    </row>
    <row r="35" spans="1:35" ht="39" customHeight="1">
      <c r="A35" s="222" t="s">
        <v>7</v>
      </c>
      <c r="B35" s="95">
        <f>SUM(B8:B34)</f>
        <v>1199</v>
      </c>
      <c r="C35" s="95">
        <f t="shared" ref="C35:R35" si="5">SUM(C8:C34)</f>
        <v>706</v>
      </c>
      <c r="D35" s="240">
        <f t="shared" si="5"/>
        <v>493</v>
      </c>
      <c r="E35" s="661">
        <f t="shared" si="5"/>
        <v>2</v>
      </c>
      <c r="F35" s="661">
        <f t="shared" si="5"/>
        <v>1</v>
      </c>
      <c r="G35" s="95">
        <f t="shared" si="5"/>
        <v>3946</v>
      </c>
      <c r="H35" s="95">
        <f t="shared" si="5"/>
        <v>3091.5</v>
      </c>
      <c r="I35" s="95">
        <f t="shared" si="5"/>
        <v>854.5</v>
      </c>
      <c r="J35" s="95">
        <f t="shared" si="5"/>
        <v>2115</v>
      </c>
      <c r="K35" s="95">
        <f t="shared" si="5"/>
        <v>1675</v>
      </c>
      <c r="L35" s="95">
        <f t="shared" si="5"/>
        <v>445</v>
      </c>
      <c r="M35" s="95">
        <f t="shared" si="5"/>
        <v>1320</v>
      </c>
      <c r="N35" s="95">
        <f t="shared" si="5"/>
        <v>960</v>
      </c>
      <c r="O35" s="95">
        <f t="shared" si="5"/>
        <v>360</v>
      </c>
      <c r="P35" s="95">
        <f t="shared" si="5"/>
        <v>263</v>
      </c>
      <c r="Q35" s="95">
        <f t="shared" si="5"/>
        <v>239.5</v>
      </c>
      <c r="R35" s="95">
        <f t="shared" si="5"/>
        <v>23.5</v>
      </c>
      <c r="S35" s="17"/>
      <c r="T35" s="17"/>
      <c r="U35" s="204"/>
      <c r="V35" s="17"/>
      <c r="W35" s="17"/>
      <c r="X35" s="204"/>
      <c r="Y35" s="204"/>
      <c r="Z35" s="204"/>
      <c r="AA35" s="204"/>
      <c r="AB35" s="204"/>
      <c r="AC35" s="17"/>
      <c r="AD35" s="238"/>
      <c r="AE35" s="238"/>
      <c r="AF35" s="238"/>
      <c r="AG35" s="238"/>
      <c r="AH35" s="234"/>
      <c r="AI35" s="234"/>
    </row>
    <row r="36" spans="1:35" ht="26.25" customHeight="1">
      <c r="A36" s="272"/>
      <c r="B36" s="273"/>
      <c r="C36" s="273"/>
      <c r="D36" s="273"/>
      <c r="E36" s="521"/>
      <c r="F36" s="521"/>
      <c r="G36" s="273"/>
      <c r="H36" s="273"/>
      <c r="I36" s="273"/>
      <c r="J36" s="273"/>
      <c r="K36" s="273"/>
      <c r="L36" s="273"/>
      <c r="M36" s="273"/>
      <c r="N36" s="273"/>
      <c r="O36" s="273"/>
      <c r="P36" s="273"/>
    </row>
    <row r="37" spans="1:35" ht="26.25" customHeight="1">
      <c r="B37" s="215"/>
      <c r="C37" s="215"/>
      <c r="D37" s="775"/>
      <c r="E37" s="775"/>
      <c r="F37" s="775"/>
      <c r="G37" s="775"/>
      <c r="H37" s="775"/>
      <c r="I37" s="775"/>
      <c r="J37" s="775"/>
      <c r="K37" s="775"/>
      <c r="L37" s="775"/>
      <c r="M37" s="775"/>
      <c r="N37" s="775"/>
      <c r="O37" s="274"/>
      <c r="P37" s="274"/>
      <c r="Q37" s="274"/>
      <c r="R37" s="274"/>
      <c r="S37" s="274"/>
      <c r="T37" s="274"/>
      <c r="U37" s="274"/>
      <c r="V37" s="274"/>
      <c r="W37" s="274"/>
    </row>
    <row r="38" spans="1:35" ht="12.75" customHeight="1">
      <c r="C38" s="19"/>
      <c r="D38" s="19"/>
      <c r="E38" s="513"/>
      <c r="F38" s="513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35" s="275" customFormat="1" ht="20.25">
      <c r="E39" s="522"/>
      <c r="F39" s="522"/>
      <c r="N39" s="253"/>
      <c r="O39" s="253"/>
      <c r="P39" s="253"/>
      <c r="Q39" s="253"/>
      <c r="V39" s="276"/>
    </row>
    <row r="41" spans="1:35" ht="18">
      <c r="C41" s="244"/>
      <c r="D41" s="244"/>
      <c r="E41" s="519"/>
      <c r="F41" s="519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30"/>
      <c r="S41" s="230"/>
      <c r="T41" s="230"/>
      <c r="U41" s="230"/>
      <c r="V41" s="227"/>
    </row>
    <row r="42" spans="1:35" ht="20.25">
      <c r="A42" s="47"/>
      <c r="B42" s="40"/>
      <c r="C42" s="21"/>
      <c r="R42" s="227"/>
      <c r="S42" s="227"/>
      <c r="T42" s="227"/>
      <c r="U42" s="227"/>
      <c r="V42" s="227"/>
    </row>
    <row r="43" spans="1:35" ht="20.25">
      <c r="A43" s="47"/>
      <c r="B43" s="40"/>
      <c r="C43" s="21"/>
    </row>
    <row r="44" spans="1:35" ht="20.25">
      <c r="A44" s="47"/>
      <c r="B44" s="40"/>
      <c r="C44" s="21"/>
    </row>
    <row r="45" spans="1:35" ht="20.25">
      <c r="A45" s="47"/>
      <c r="B45" s="40"/>
      <c r="C45" s="12"/>
      <c r="D45" s="226"/>
      <c r="E45" s="518"/>
      <c r="F45" s="518"/>
      <c r="G45" s="226"/>
      <c r="H45" s="226"/>
      <c r="I45" s="226"/>
      <c r="AD45" s="215"/>
    </row>
    <row r="46" spans="1:35" ht="20.25">
      <c r="A46" s="47"/>
      <c r="B46" s="40"/>
      <c r="C46" s="12"/>
      <c r="D46" s="226"/>
      <c r="E46" s="518"/>
      <c r="F46" s="518"/>
      <c r="G46" s="226"/>
      <c r="H46" s="226"/>
      <c r="I46" s="226"/>
    </row>
    <row r="47" spans="1:35" ht="20.25">
      <c r="A47" s="47"/>
      <c r="B47" s="40"/>
      <c r="C47" s="12"/>
      <c r="D47" s="226"/>
      <c r="E47" s="518"/>
      <c r="F47" s="518"/>
      <c r="G47" s="226"/>
      <c r="H47" s="226"/>
      <c r="I47" s="226"/>
    </row>
    <row r="48" spans="1:35" ht="20.25">
      <c r="A48" s="47"/>
      <c r="B48" s="40"/>
      <c r="C48" s="12"/>
      <c r="D48" s="226"/>
      <c r="E48" s="518"/>
      <c r="F48" s="518"/>
      <c r="G48" s="226"/>
      <c r="H48" s="226"/>
      <c r="I48" s="226"/>
      <c r="W48" s="215"/>
    </row>
    <row r="49" spans="1:9" ht="20.25">
      <c r="A49" s="47"/>
      <c r="B49" s="40"/>
      <c r="C49" s="12"/>
      <c r="D49" s="226"/>
      <c r="E49" s="518"/>
      <c r="F49" s="518"/>
      <c r="G49" s="226"/>
      <c r="H49" s="226"/>
      <c r="I49" s="226"/>
    </row>
    <row r="50" spans="1:9" ht="20.25">
      <c r="A50" s="47"/>
      <c r="B50" s="40"/>
      <c r="C50" s="12"/>
      <c r="D50" s="226"/>
      <c r="E50" s="518"/>
      <c r="F50" s="518"/>
      <c r="G50" s="226"/>
      <c r="H50" s="226"/>
      <c r="I50" s="226"/>
    </row>
    <row r="51" spans="1:9" ht="20.25">
      <c r="A51" s="47"/>
      <c r="B51" s="40"/>
      <c r="C51" s="12"/>
      <c r="D51" s="226"/>
      <c r="E51" s="518"/>
      <c r="F51" s="518"/>
      <c r="G51" s="226"/>
      <c r="H51" s="226"/>
      <c r="I51" s="226"/>
    </row>
    <row r="52" spans="1:9" ht="20.25">
      <c r="A52" s="47"/>
      <c r="B52" s="40"/>
      <c r="C52" s="21"/>
    </row>
    <row r="53" spans="1:9" ht="20.25">
      <c r="A53" s="47"/>
      <c r="B53" s="40"/>
      <c r="C53" s="21"/>
    </row>
    <row r="54" spans="1:9" ht="20.25">
      <c r="A54" s="47"/>
      <c r="B54" s="40"/>
      <c r="C54" s="21"/>
    </row>
    <row r="55" spans="1:9" ht="20.25">
      <c r="A55" s="47"/>
      <c r="B55" s="40"/>
      <c r="C55" s="21"/>
    </row>
    <row r="56" spans="1:9" ht="20.25">
      <c r="A56" s="47"/>
      <c r="B56" s="40"/>
      <c r="C56" s="21"/>
    </row>
    <row r="57" spans="1:9" ht="20.25">
      <c r="A57" s="47"/>
      <c r="B57" s="40"/>
      <c r="C57" s="21"/>
    </row>
    <row r="58" spans="1:9" ht="20.25">
      <c r="A58" s="47"/>
      <c r="B58" s="40"/>
      <c r="C58" s="21"/>
    </row>
    <row r="59" spans="1:9" ht="20.25">
      <c r="A59" s="47"/>
      <c r="B59" s="40"/>
      <c r="C59" s="21"/>
    </row>
    <row r="60" spans="1:9" ht="20.25">
      <c r="A60" s="47"/>
      <c r="B60" s="40"/>
      <c r="C60" s="21"/>
    </row>
    <row r="61" spans="1:9" ht="20.25">
      <c r="A61" s="47"/>
      <c r="B61" s="40"/>
      <c r="C61" s="21"/>
    </row>
    <row r="62" spans="1:9" ht="20.25">
      <c r="A62" s="47"/>
      <c r="B62" s="40"/>
      <c r="C62" s="21"/>
    </row>
    <row r="63" spans="1:9" ht="20.25">
      <c r="A63" s="48"/>
      <c r="B63" s="40"/>
      <c r="C63" s="21"/>
    </row>
    <row r="64" spans="1:9" ht="20.25">
      <c r="A64" s="47"/>
      <c r="B64" s="40"/>
      <c r="C64" s="21"/>
    </row>
    <row r="65" spans="1:3" ht="20.25">
      <c r="A65" s="47"/>
      <c r="B65" s="40"/>
      <c r="C65" s="21"/>
    </row>
    <row r="66" spans="1:3" ht="20.25">
      <c r="A66" s="47"/>
      <c r="B66" s="40"/>
      <c r="C66" s="21"/>
    </row>
    <row r="67" spans="1:3" ht="20.25">
      <c r="A67" s="47"/>
      <c r="B67" s="40"/>
      <c r="C67" s="21"/>
    </row>
    <row r="68" spans="1:3" ht="20.25">
      <c r="A68" s="47"/>
      <c r="B68" s="40"/>
      <c r="C68" s="21"/>
    </row>
    <row r="69" spans="1:3" ht="20.25">
      <c r="A69" s="235"/>
      <c r="B69" s="29"/>
      <c r="C69" s="21"/>
    </row>
    <row r="70" spans="1:3">
      <c r="A70" s="21"/>
      <c r="B70" s="21"/>
      <c r="C70" s="21"/>
    </row>
  </sheetData>
  <mergeCells count="18">
    <mergeCell ref="A1:P1"/>
    <mergeCell ref="A2:P2"/>
    <mergeCell ref="V4:V5"/>
    <mergeCell ref="B3:P3"/>
    <mergeCell ref="G4:R4"/>
    <mergeCell ref="G5:I5"/>
    <mergeCell ref="J5:L5"/>
    <mergeCell ref="M5:O5"/>
    <mergeCell ref="P5:R5"/>
    <mergeCell ref="D37:N37"/>
    <mergeCell ref="W4:W5"/>
    <mergeCell ref="A4:A6"/>
    <mergeCell ref="B5:B6"/>
    <mergeCell ref="C5:C6"/>
    <mergeCell ref="D5:D6"/>
    <mergeCell ref="S4:T5"/>
    <mergeCell ref="E5:F5"/>
    <mergeCell ref="B4:F4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0"/>
  <sheetViews>
    <sheetView zoomScale="60" zoomScaleNormal="60" workbookViewId="0">
      <selection activeCell="X29" sqref="X29"/>
    </sheetView>
  </sheetViews>
  <sheetFormatPr defaultColWidth="9.140625" defaultRowHeight="15"/>
  <cols>
    <col min="1" max="1" width="39.28515625" style="105" customWidth="1"/>
    <col min="2" max="2" width="17.42578125" style="105" customWidth="1"/>
    <col min="3" max="3" width="15.7109375" style="105" customWidth="1"/>
    <col min="4" max="4" width="14.85546875" style="105" customWidth="1"/>
    <col min="5" max="6" width="17.7109375" style="105" customWidth="1"/>
    <col min="7" max="7" width="17.5703125" style="105" customWidth="1"/>
    <col min="8" max="8" width="15.28515625" style="105" customWidth="1"/>
    <col min="9" max="9" width="14.28515625" style="105" customWidth="1"/>
    <col min="10" max="10" width="16.85546875" style="105" customWidth="1"/>
    <col min="11" max="11" width="15.7109375" style="105" customWidth="1"/>
    <col min="12" max="12" width="14.42578125" style="105" customWidth="1"/>
    <col min="13" max="13" width="17.140625" style="105" customWidth="1"/>
    <col min="14" max="14" width="16.5703125" style="105" customWidth="1"/>
    <col min="15" max="15" width="14.5703125" style="105" customWidth="1"/>
    <col min="16" max="16" width="17.140625" style="105" customWidth="1"/>
    <col min="17" max="17" width="16.42578125" style="105" customWidth="1"/>
    <col min="18" max="18" width="14" style="105" customWidth="1"/>
    <col min="19" max="19" width="15.7109375" style="105" customWidth="1"/>
    <col min="20" max="20" width="16.85546875" style="105" customWidth="1"/>
    <col min="21" max="21" width="15.7109375" style="105" customWidth="1"/>
    <col min="22" max="22" width="17.85546875" style="105" customWidth="1"/>
    <col min="23" max="23" width="16.85546875" style="105" customWidth="1"/>
    <col min="24" max="30" width="15.7109375" style="105" customWidth="1"/>
    <col min="31" max="31" width="12.85546875" style="105" customWidth="1"/>
    <col min="32" max="32" width="12.7109375" style="105" customWidth="1"/>
    <col min="33" max="33" width="13.5703125" style="105" customWidth="1"/>
    <col min="34" max="16384" width="9.140625" style="105"/>
  </cols>
  <sheetData>
    <row r="1" spans="1:35" ht="26.25" customHeight="1">
      <c r="A1" s="781" t="s">
        <v>1441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264"/>
      <c r="AD1" s="264"/>
      <c r="AE1" s="175"/>
      <c r="AF1" s="175"/>
    </row>
    <row r="2" spans="1:35" ht="26.25">
      <c r="A2" s="782" t="s">
        <v>1405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82"/>
      <c r="P2" s="782"/>
      <c r="Q2" s="79"/>
      <c r="R2" s="79"/>
      <c r="S2" s="79"/>
      <c r="T2" s="79"/>
      <c r="U2" s="79"/>
      <c r="V2" s="79"/>
      <c r="W2" s="79"/>
      <c r="X2" s="30"/>
      <c r="Y2" s="30"/>
      <c r="Z2" s="30"/>
      <c r="AA2" s="30"/>
      <c r="AB2" s="30"/>
      <c r="AC2" s="265"/>
      <c r="AD2" s="265"/>
      <c r="AE2" s="175"/>
      <c r="AF2" s="175"/>
    </row>
    <row r="3" spans="1:35" ht="40.5" customHeight="1">
      <c r="A3" s="266">
        <v>43160</v>
      </c>
      <c r="B3" s="760" t="s">
        <v>13</v>
      </c>
      <c r="C3" s="760"/>
      <c r="D3" s="760"/>
      <c r="E3" s="760"/>
      <c r="F3" s="760"/>
      <c r="G3" s="760"/>
      <c r="H3" s="760"/>
      <c r="I3" s="760"/>
      <c r="J3" s="760"/>
      <c r="K3" s="760"/>
      <c r="L3" s="760"/>
      <c r="M3" s="760"/>
      <c r="N3" s="760"/>
      <c r="O3" s="760"/>
      <c r="P3" s="760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215"/>
      <c r="AI3" s="215"/>
    </row>
    <row r="4" spans="1:35" ht="31.5" customHeight="1">
      <c r="A4" s="752" t="s">
        <v>1406</v>
      </c>
      <c r="B4" s="769" t="s">
        <v>3</v>
      </c>
      <c r="C4" s="758"/>
      <c r="D4" s="758"/>
      <c r="E4" s="758"/>
      <c r="F4" s="759"/>
      <c r="G4" s="761" t="s">
        <v>1234</v>
      </c>
      <c r="H4" s="762"/>
      <c r="I4" s="762"/>
      <c r="J4" s="762"/>
      <c r="K4" s="762"/>
      <c r="L4" s="762"/>
      <c r="M4" s="762"/>
      <c r="N4" s="762"/>
      <c r="O4" s="762"/>
      <c r="P4" s="762"/>
      <c r="Q4" s="762"/>
      <c r="R4" s="763"/>
      <c r="S4" s="76"/>
      <c r="T4" s="76"/>
      <c r="U4" s="76"/>
      <c r="V4" s="76"/>
      <c r="W4" s="76"/>
      <c r="X4" s="33"/>
      <c r="Y4" s="33"/>
      <c r="Z4" s="33"/>
      <c r="AA4" s="33"/>
      <c r="AB4" s="33"/>
      <c r="AC4" s="18"/>
      <c r="AD4" s="18"/>
      <c r="AE4" s="44"/>
      <c r="AF4" s="18"/>
      <c r="AG4" s="18"/>
      <c r="AH4" s="26"/>
      <c r="AI4" s="26"/>
    </row>
    <row r="5" spans="1:35" ht="26.25" customHeight="1">
      <c r="A5" s="753"/>
      <c r="B5" s="755" t="s">
        <v>4</v>
      </c>
      <c r="C5" s="755" t="s">
        <v>5</v>
      </c>
      <c r="D5" s="755" t="s">
        <v>6</v>
      </c>
      <c r="E5" s="780" t="s">
        <v>1529</v>
      </c>
      <c r="F5" s="780"/>
      <c r="G5" s="764" t="s">
        <v>7</v>
      </c>
      <c r="H5" s="764"/>
      <c r="I5" s="764"/>
      <c r="J5" s="765" t="s">
        <v>1235</v>
      </c>
      <c r="K5" s="765"/>
      <c r="L5" s="765"/>
      <c r="M5" s="766" t="s">
        <v>1236</v>
      </c>
      <c r="N5" s="767"/>
      <c r="O5" s="768"/>
      <c r="P5" s="769" t="s">
        <v>1237</v>
      </c>
      <c r="Q5" s="758"/>
      <c r="R5" s="759"/>
      <c r="S5" s="236"/>
      <c r="T5" s="236"/>
      <c r="U5" s="236"/>
      <c r="V5" s="76"/>
      <c r="W5" s="76"/>
      <c r="X5" s="28"/>
      <c r="Y5" s="23"/>
      <c r="Z5" s="23"/>
      <c r="AA5" s="27"/>
      <c r="AB5" s="28"/>
      <c r="AC5" s="18"/>
      <c r="AD5" s="18"/>
      <c r="AE5" s="44"/>
      <c r="AF5" s="18"/>
      <c r="AG5" s="18"/>
      <c r="AH5" s="26"/>
      <c r="AI5" s="26"/>
    </row>
    <row r="6" spans="1:35" ht="101.25" customHeight="1">
      <c r="A6" s="754"/>
      <c r="B6" s="756"/>
      <c r="C6" s="756"/>
      <c r="D6" s="756"/>
      <c r="E6" s="524" t="s">
        <v>1480</v>
      </c>
      <c r="F6" s="524" t="s">
        <v>1481</v>
      </c>
      <c r="G6" s="92" t="s">
        <v>4</v>
      </c>
      <c r="H6" s="92" t="s">
        <v>1238</v>
      </c>
      <c r="I6" s="92" t="s">
        <v>6</v>
      </c>
      <c r="J6" s="92" t="s">
        <v>4</v>
      </c>
      <c r="K6" s="92" t="s">
        <v>1239</v>
      </c>
      <c r="L6" s="92" t="s">
        <v>6</v>
      </c>
      <c r="M6" s="92" t="s">
        <v>4</v>
      </c>
      <c r="N6" s="92" t="s">
        <v>1240</v>
      </c>
      <c r="O6" s="92" t="s">
        <v>6</v>
      </c>
      <c r="P6" s="92" t="s">
        <v>4</v>
      </c>
      <c r="Q6" s="92" t="s">
        <v>1241</v>
      </c>
      <c r="R6" s="92" t="s">
        <v>6</v>
      </c>
      <c r="S6" s="236"/>
      <c r="T6" s="236"/>
      <c r="U6" s="236"/>
      <c r="V6" s="76"/>
      <c r="W6" s="76"/>
      <c r="X6" s="28"/>
      <c r="Y6" s="23"/>
      <c r="Z6" s="23"/>
      <c r="AA6" s="27"/>
      <c r="AB6" s="28"/>
      <c r="AC6" s="18"/>
      <c r="AD6" s="18"/>
      <c r="AE6" s="44"/>
      <c r="AF6" s="18"/>
      <c r="AG6" s="18"/>
      <c r="AH6" s="26"/>
      <c r="AI6" s="26"/>
    </row>
    <row r="7" spans="1:35" ht="20.25">
      <c r="A7" s="207">
        <v>1</v>
      </c>
      <c r="B7" s="207">
        <v>2</v>
      </c>
      <c r="C7" s="207">
        <v>3</v>
      </c>
      <c r="D7" s="207">
        <v>4</v>
      </c>
      <c r="E7" s="207">
        <v>5</v>
      </c>
      <c r="F7" s="207">
        <v>6</v>
      </c>
      <c r="G7" s="207">
        <v>7</v>
      </c>
      <c r="H7" s="207">
        <v>8</v>
      </c>
      <c r="I7" s="207">
        <v>9</v>
      </c>
      <c r="J7" s="207">
        <v>10</v>
      </c>
      <c r="K7" s="207">
        <v>11</v>
      </c>
      <c r="L7" s="207">
        <v>12</v>
      </c>
      <c r="M7" s="207">
        <v>13</v>
      </c>
      <c r="N7" s="207">
        <v>14</v>
      </c>
      <c r="O7" s="207">
        <v>15</v>
      </c>
      <c r="P7" s="207">
        <v>16</v>
      </c>
      <c r="Q7" s="207">
        <v>17</v>
      </c>
      <c r="R7" s="207">
        <v>18</v>
      </c>
      <c r="S7" s="77"/>
      <c r="T7" s="78"/>
      <c r="U7" s="77"/>
      <c r="V7" s="78"/>
      <c r="W7" s="77"/>
      <c r="X7" s="28"/>
      <c r="Y7" s="23"/>
      <c r="Z7" s="23"/>
      <c r="AA7" s="27"/>
      <c r="AB7" s="28"/>
      <c r="AC7" s="18"/>
      <c r="AD7" s="18"/>
      <c r="AE7" s="44"/>
      <c r="AF7" s="18"/>
      <c r="AG7" s="18"/>
      <c r="AH7" s="14"/>
      <c r="AI7" s="24"/>
    </row>
    <row r="8" spans="1:35" ht="26.25">
      <c r="A8" s="279" t="s">
        <v>1454</v>
      </c>
      <c r="B8" s="36"/>
      <c r="C8" s="36"/>
      <c r="D8" s="35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268"/>
      <c r="Q8" s="268"/>
      <c r="R8" s="269"/>
      <c r="S8" s="234"/>
      <c r="T8" s="234"/>
      <c r="U8" s="234"/>
      <c r="V8" s="16"/>
      <c r="W8" s="16"/>
      <c r="X8" s="11"/>
      <c r="Y8" s="45"/>
      <c r="Z8" s="234"/>
      <c r="AA8" s="234"/>
      <c r="AB8" s="234"/>
      <c r="AC8" s="16"/>
      <c r="AD8" s="45"/>
      <c r="AE8" s="234"/>
      <c r="AF8" s="234"/>
      <c r="AG8" s="234"/>
      <c r="AH8" s="234"/>
      <c r="AI8" s="234"/>
    </row>
    <row r="9" spans="1:35" ht="26.25">
      <c r="A9" s="270" t="s">
        <v>1455</v>
      </c>
      <c r="B9" s="109">
        <v>12</v>
      </c>
      <c r="C9" s="108">
        <v>10</v>
      </c>
      <c r="D9" s="107">
        <v>2</v>
      </c>
      <c r="E9" s="655">
        <v>0</v>
      </c>
      <c r="F9" s="655">
        <v>0</v>
      </c>
      <c r="G9" s="107">
        <v>59</v>
      </c>
      <c r="H9" s="108">
        <v>51</v>
      </c>
      <c r="I9" s="107">
        <v>8</v>
      </c>
      <c r="J9" s="107">
        <v>32</v>
      </c>
      <c r="K9" s="108">
        <v>28</v>
      </c>
      <c r="L9" s="107">
        <v>4</v>
      </c>
      <c r="M9" s="107">
        <v>14</v>
      </c>
      <c r="N9" s="108">
        <v>14</v>
      </c>
      <c r="O9" s="107">
        <v>0</v>
      </c>
      <c r="P9" s="107">
        <v>5</v>
      </c>
      <c r="Q9" s="108">
        <v>4</v>
      </c>
      <c r="R9" s="107">
        <v>1</v>
      </c>
      <c r="S9" s="234"/>
      <c r="T9" s="234"/>
      <c r="U9" s="234"/>
      <c r="V9" s="16"/>
      <c r="W9" s="16"/>
      <c r="X9" s="11"/>
      <c r="Y9" s="45"/>
      <c r="Z9" s="234"/>
      <c r="AA9" s="234"/>
      <c r="AB9" s="234"/>
      <c r="AC9" s="16"/>
      <c r="AD9" s="45"/>
      <c r="AE9" s="234"/>
      <c r="AF9" s="234"/>
      <c r="AG9" s="234"/>
      <c r="AH9" s="11"/>
      <c r="AI9" s="11"/>
    </row>
    <row r="10" spans="1:35" ht="26.25">
      <c r="A10" s="270" t="s">
        <v>1456</v>
      </c>
      <c r="B10" s="109">
        <v>12</v>
      </c>
      <c r="C10" s="108">
        <v>9</v>
      </c>
      <c r="D10" s="107">
        <v>3</v>
      </c>
      <c r="E10" s="655">
        <v>0</v>
      </c>
      <c r="F10" s="655">
        <v>0</v>
      </c>
      <c r="G10" s="107">
        <v>68</v>
      </c>
      <c r="H10" s="108">
        <v>57</v>
      </c>
      <c r="I10" s="107">
        <v>11</v>
      </c>
      <c r="J10" s="107">
        <v>38</v>
      </c>
      <c r="K10" s="108">
        <v>31</v>
      </c>
      <c r="L10" s="107">
        <v>7</v>
      </c>
      <c r="M10" s="107">
        <v>14</v>
      </c>
      <c r="N10" s="108">
        <v>11</v>
      </c>
      <c r="O10" s="107">
        <v>3</v>
      </c>
      <c r="P10" s="107">
        <v>6</v>
      </c>
      <c r="Q10" s="108">
        <v>6</v>
      </c>
      <c r="R10" s="107">
        <v>0</v>
      </c>
      <c r="S10" s="234"/>
      <c r="T10" s="234"/>
      <c r="U10" s="234"/>
      <c r="V10" s="16"/>
      <c r="W10" s="16"/>
      <c r="X10" s="11"/>
      <c r="Y10" s="45"/>
      <c r="Z10" s="234"/>
      <c r="AA10" s="234"/>
      <c r="AB10" s="234"/>
      <c r="AC10" s="16"/>
      <c r="AD10" s="45"/>
      <c r="AE10" s="234"/>
      <c r="AF10" s="234"/>
      <c r="AG10" s="234"/>
      <c r="AH10" s="11"/>
      <c r="AI10" s="11"/>
    </row>
    <row r="11" spans="1:35" ht="29.25" customHeight="1">
      <c r="A11" s="270" t="s">
        <v>1457</v>
      </c>
      <c r="B11" s="612">
        <v>46</v>
      </c>
      <c r="C11" s="613">
        <v>39</v>
      </c>
      <c r="D11" s="614">
        <v>7</v>
      </c>
      <c r="E11" s="614">
        <v>0</v>
      </c>
      <c r="F11" s="614">
        <v>0</v>
      </c>
      <c r="G11" s="614">
        <v>174</v>
      </c>
      <c r="H11" s="610">
        <v>158</v>
      </c>
      <c r="I11" s="614">
        <v>16</v>
      </c>
      <c r="J11" s="614">
        <v>91</v>
      </c>
      <c r="K11" s="610">
        <v>82</v>
      </c>
      <c r="L11" s="614">
        <v>9</v>
      </c>
      <c r="M11" s="614">
        <v>47</v>
      </c>
      <c r="N11" s="610">
        <v>43</v>
      </c>
      <c r="O11" s="614">
        <v>4</v>
      </c>
      <c r="P11" s="614">
        <v>9</v>
      </c>
      <c r="Q11" s="610">
        <v>8</v>
      </c>
      <c r="R11" s="614">
        <v>1</v>
      </c>
      <c r="S11" s="234"/>
      <c r="T11" s="234"/>
      <c r="U11" s="234"/>
      <c r="V11" s="16"/>
      <c r="W11" s="16"/>
      <c r="X11" s="11"/>
      <c r="Y11" s="45"/>
      <c r="Z11" s="234"/>
      <c r="AA11" s="234"/>
      <c r="AB11" s="234"/>
      <c r="AC11" s="16"/>
      <c r="AD11" s="45"/>
      <c r="AE11" s="234"/>
      <c r="AF11" s="234"/>
      <c r="AG11" s="234"/>
      <c r="AH11" s="234"/>
      <c r="AI11" s="234"/>
    </row>
    <row r="12" spans="1:35" ht="26.25">
      <c r="A12" s="270" t="s">
        <v>1458</v>
      </c>
      <c r="B12" s="109">
        <v>42</v>
      </c>
      <c r="C12" s="98">
        <v>36</v>
      </c>
      <c r="D12" s="107">
        <v>6</v>
      </c>
      <c r="E12" s="655"/>
      <c r="F12" s="655"/>
      <c r="G12" s="107">
        <v>173</v>
      </c>
      <c r="H12" s="108">
        <v>87</v>
      </c>
      <c r="I12" s="107">
        <v>86</v>
      </c>
      <c r="J12" s="107">
        <v>93</v>
      </c>
      <c r="K12" s="108">
        <v>40</v>
      </c>
      <c r="L12" s="107">
        <v>53</v>
      </c>
      <c r="M12" s="107">
        <v>42</v>
      </c>
      <c r="N12" s="108">
        <v>32</v>
      </c>
      <c r="O12" s="107">
        <v>10</v>
      </c>
      <c r="P12" s="107">
        <v>13</v>
      </c>
      <c r="Q12" s="108">
        <v>5</v>
      </c>
      <c r="R12" s="107">
        <v>8</v>
      </c>
      <c r="S12" s="234"/>
      <c r="T12" s="234"/>
      <c r="U12" s="234"/>
      <c r="V12" s="16"/>
      <c r="W12" s="16"/>
      <c r="X12" s="11"/>
      <c r="Y12" s="45"/>
      <c r="Z12" s="234"/>
      <c r="AA12" s="234"/>
      <c r="AB12" s="234"/>
      <c r="AC12" s="16"/>
      <c r="AD12" s="45"/>
      <c r="AE12" s="234"/>
      <c r="AF12" s="234"/>
      <c r="AG12" s="234"/>
      <c r="AH12" s="234"/>
      <c r="AI12" s="234"/>
    </row>
    <row r="13" spans="1:35" ht="26.25">
      <c r="A13" s="270" t="s">
        <v>1459</v>
      </c>
      <c r="B13" s="397">
        <v>18</v>
      </c>
      <c r="C13" s="395">
        <v>17</v>
      </c>
      <c r="D13" s="396">
        <v>1</v>
      </c>
      <c r="E13" s="655">
        <v>0</v>
      </c>
      <c r="F13" s="655">
        <v>0</v>
      </c>
      <c r="G13" s="398">
        <v>74</v>
      </c>
      <c r="H13" s="399">
        <v>67</v>
      </c>
      <c r="I13" s="398">
        <v>7</v>
      </c>
      <c r="J13" s="398">
        <v>43</v>
      </c>
      <c r="K13" s="399">
        <v>40</v>
      </c>
      <c r="L13" s="398">
        <v>3</v>
      </c>
      <c r="M13" s="398">
        <v>20</v>
      </c>
      <c r="N13" s="399">
        <v>18</v>
      </c>
      <c r="O13" s="398">
        <v>2</v>
      </c>
      <c r="P13" s="398">
        <v>5</v>
      </c>
      <c r="Q13" s="399">
        <v>4</v>
      </c>
      <c r="R13" s="398">
        <v>1</v>
      </c>
      <c r="S13" s="234"/>
      <c r="T13" s="234"/>
      <c r="U13" s="234"/>
      <c r="V13" s="16"/>
      <c r="W13" s="16"/>
      <c r="X13" s="11"/>
      <c r="Y13" s="45"/>
      <c r="Z13" s="234"/>
      <c r="AA13" s="234"/>
      <c r="AB13" s="234"/>
      <c r="AC13" s="16"/>
      <c r="AD13" s="45"/>
      <c r="AE13" s="234"/>
      <c r="AF13" s="234"/>
      <c r="AG13" s="234"/>
      <c r="AH13" s="234"/>
      <c r="AI13" s="234"/>
    </row>
    <row r="14" spans="1:35" s="225" customFormat="1" ht="26.25">
      <c r="A14" s="270" t="s">
        <v>1460</v>
      </c>
      <c r="B14" s="574">
        <v>10</v>
      </c>
      <c r="C14" s="567">
        <v>7</v>
      </c>
      <c r="D14" s="572">
        <v>3</v>
      </c>
      <c r="E14" s="655">
        <v>0</v>
      </c>
      <c r="F14" s="655">
        <v>0</v>
      </c>
      <c r="G14" s="572">
        <v>63</v>
      </c>
      <c r="H14" s="573">
        <v>50</v>
      </c>
      <c r="I14" s="572">
        <v>13</v>
      </c>
      <c r="J14" s="589">
        <v>42</v>
      </c>
      <c r="K14" s="573">
        <v>31</v>
      </c>
      <c r="L14" s="572">
        <v>11</v>
      </c>
      <c r="M14" s="572">
        <v>10</v>
      </c>
      <c r="N14" s="573">
        <v>9</v>
      </c>
      <c r="O14" s="572">
        <v>1</v>
      </c>
      <c r="P14" s="580">
        <v>4</v>
      </c>
      <c r="Q14" s="573">
        <v>4</v>
      </c>
      <c r="R14" s="572">
        <v>0</v>
      </c>
      <c r="S14" s="234"/>
      <c r="T14" s="234"/>
      <c r="U14" s="234"/>
      <c r="V14" s="16"/>
      <c r="W14" s="16"/>
      <c r="X14" s="11"/>
      <c r="Y14" s="45"/>
      <c r="Z14" s="234"/>
      <c r="AA14" s="234"/>
      <c r="AB14" s="234"/>
      <c r="AC14" s="16"/>
      <c r="AD14" s="45"/>
      <c r="AE14" s="234"/>
      <c r="AF14" s="234"/>
      <c r="AG14" s="234"/>
      <c r="AH14" s="234"/>
      <c r="AI14" s="234"/>
    </row>
    <row r="15" spans="1:35" s="225" customFormat="1" ht="26.25">
      <c r="A15" s="270" t="s">
        <v>1461</v>
      </c>
      <c r="B15" s="109">
        <v>30</v>
      </c>
      <c r="C15" s="98">
        <v>21</v>
      </c>
      <c r="D15" s="107">
        <v>9</v>
      </c>
      <c r="E15" s="655">
        <v>0</v>
      </c>
      <c r="F15" s="655">
        <v>0</v>
      </c>
      <c r="G15" s="107">
        <v>136</v>
      </c>
      <c r="H15" s="108">
        <v>115</v>
      </c>
      <c r="I15" s="107">
        <v>21</v>
      </c>
      <c r="J15" s="107">
        <v>73</v>
      </c>
      <c r="K15" s="108">
        <v>60</v>
      </c>
      <c r="L15" s="107">
        <v>13</v>
      </c>
      <c r="M15" s="107">
        <v>38</v>
      </c>
      <c r="N15" s="108">
        <v>32</v>
      </c>
      <c r="O15" s="107">
        <v>6</v>
      </c>
      <c r="P15" s="107">
        <v>9</v>
      </c>
      <c r="Q15" s="108">
        <v>8</v>
      </c>
      <c r="R15" s="107">
        <v>1</v>
      </c>
      <c r="S15" s="234"/>
      <c r="T15" s="234"/>
      <c r="U15" s="234"/>
      <c r="V15" s="16"/>
      <c r="W15" s="16"/>
      <c r="X15" s="11"/>
      <c r="Y15" s="45"/>
      <c r="Z15" s="234"/>
      <c r="AA15" s="234"/>
      <c r="AB15" s="234"/>
      <c r="AC15" s="16"/>
      <c r="AD15" s="45"/>
      <c r="AE15" s="234"/>
      <c r="AF15" s="234"/>
      <c r="AG15" s="234"/>
      <c r="AH15" s="234"/>
      <c r="AI15" s="234"/>
    </row>
    <row r="16" spans="1:35" ht="26.25">
      <c r="A16" s="270" t="s">
        <v>1462</v>
      </c>
      <c r="B16" s="447">
        <v>22</v>
      </c>
      <c r="C16" s="449">
        <v>21</v>
      </c>
      <c r="D16" s="446">
        <v>1</v>
      </c>
      <c r="E16" s="446">
        <v>0</v>
      </c>
      <c r="F16" s="446">
        <v>0</v>
      </c>
      <c r="G16" s="446">
        <v>88</v>
      </c>
      <c r="H16" s="448">
        <v>80</v>
      </c>
      <c r="I16" s="446">
        <v>8</v>
      </c>
      <c r="J16" s="446">
        <v>51</v>
      </c>
      <c r="K16" s="448">
        <v>46</v>
      </c>
      <c r="L16" s="446">
        <v>5</v>
      </c>
      <c r="M16" s="446">
        <v>24</v>
      </c>
      <c r="N16" s="448">
        <v>23</v>
      </c>
      <c r="O16" s="446">
        <v>1</v>
      </c>
      <c r="P16" s="446">
        <v>13</v>
      </c>
      <c r="Q16" s="448">
        <v>11</v>
      </c>
      <c r="R16" s="446">
        <v>2</v>
      </c>
      <c r="S16" s="234"/>
      <c r="T16" s="234"/>
      <c r="U16" s="234"/>
      <c r="V16" s="16"/>
      <c r="W16" s="16"/>
      <c r="X16" s="11"/>
      <c r="Y16" s="45"/>
      <c r="Z16" s="234"/>
      <c r="AA16" s="234"/>
      <c r="AB16" s="234"/>
      <c r="AC16" s="16"/>
      <c r="AD16" s="45"/>
      <c r="AE16" s="234"/>
      <c r="AF16" s="234"/>
      <c r="AG16" s="234"/>
      <c r="AH16" s="234"/>
      <c r="AI16" s="234"/>
    </row>
    <row r="17" spans="1:35" ht="26.25">
      <c r="A17" s="270" t="s">
        <v>1463</v>
      </c>
      <c r="B17" s="109">
        <v>30</v>
      </c>
      <c r="C17" s="108">
        <v>30</v>
      </c>
      <c r="D17" s="107">
        <v>0</v>
      </c>
      <c r="E17" s="107">
        <v>0</v>
      </c>
      <c r="F17" s="107">
        <v>0</v>
      </c>
      <c r="G17" s="107">
        <v>108</v>
      </c>
      <c r="H17" s="108">
        <v>97</v>
      </c>
      <c r="I17" s="107">
        <v>11</v>
      </c>
      <c r="J17" s="107">
        <v>70</v>
      </c>
      <c r="K17" s="108">
        <v>64</v>
      </c>
      <c r="L17" s="107">
        <v>6</v>
      </c>
      <c r="M17" s="107">
        <v>32</v>
      </c>
      <c r="N17" s="108">
        <v>29</v>
      </c>
      <c r="O17" s="107">
        <v>3</v>
      </c>
      <c r="P17" s="107">
        <v>4</v>
      </c>
      <c r="Q17" s="108">
        <v>4</v>
      </c>
      <c r="R17" s="107">
        <v>0</v>
      </c>
      <c r="S17" s="234"/>
      <c r="T17" s="234"/>
      <c r="U17" s="234"/>
      <c r="V17" s="16"/>
      <c r="W17" s="16"/>
      <c r="X17" s="11"/>
      <c r="Y17" s="45"/>
      <c r="Z17" s="234"/>
      <c r="AA17" s="234"/>
      <c r="AB17" s="234"/>
      <c r="AC17" s="16"/>
      <c r="AD17" s="45"/>
      <c r="AE17" s="234"/>
      <c r="AF17" s="234"/>
      <c r="AG17" s="234"/>
      <c r="AH17" s="234"/>
      <c r="AI17" s="234"/>
    </row>
    <row r="18" spans="1:35" ht="26.25">
      <c r="A18" s="270" t="s">
        <v>1464</v>
      </c>
      <c r="B18" s="109">
        <v>11</v>
      </c>
      <c r="C18" s="98">
        <v>9</v>
      </c>
      <c r="D18" s="107">
        <v>2</v>
      </c>
      <c r="E18" s="324">
        <v>0</v>
      </c>
      <c r="F18" s="324">
        <v>0</v>
      </c>
      <c r="G18" s="107">
        <v>68</v>
      </c>
      <c r="H18" s="108">
        <v>54</v>
      </c>
      <c r="I18" s="107">
        <v>14</v>
      </c>
      <c r="J18" s="107">
        <v>38</v>
      </c>
      <c r="K18" s="108">
        <v>32</v>
      </c>
      <c r="L18" s="107">
        <v>6</v>
      </c>
      <c r="M18" s="107">
        <v>18</v>
      </c>
      <c r="N18" s="108">
        <v>11</v>
      </c>
      <c r="O18" s="107">
        <v>7</v>
      </c>
      <c r="P18" s="107">
        <v>12</v>
      </c>
      <c r="Q18" s="108">
        <v>11</v>
      </c>
      <c r="R18" s="107">
        <v>1</v>
      </c>
      <c r="S18" s="234"/>
      <c r="T18" s="234"/>
      <c r="U18" s="234"/>
      <c r="V18" s="16"/>
      <c r="W18" s="16"/>
      <c r="X18" s="11"/>
      <c r="Y18" s="45"/>
      <c r="Z18" s="234"/>
      <c r="AA18" s="234"/>
      <c r="AB18" s="234"/>
      <c r="AC18" s="16"/>
      <c r="AD18" s="45"/>
      <c r="AE18" s="234"/>
      <c r="AF18" s="234"/>
      <c r="AG18" s="234"/>
      <c r="AH18" s="234"/>
      <c r="AI18" s="234"/>
    </row>
    <row r="19" spans="1:35" ht="26.25">
      <c r="A19" s="270" t="s">
        <v>1465</v>
      </c>
      <c r="B19" s="109">
        <v>23</v>
      </c>
      <c r="C19" s="108">
        <v>21</v>
      </c>
      <c r="D19" s="107">
        <v>2</v>
      </c>
      <c r="E19" s="655">
        <v>1</v>
      </c>
      <c r="F19" s="655">
        <v>0</v>
      </c>
      <c r="G19" s="107">
        <v>110</v>
      </c>
      <c r="H19" s="108">
        <v>60</v>
      </c>
      <c r="I19" s="107">
        <v>50</v>
      </c>
      <c r="J19" s="107">
        <v>62</v>
      </c>
      <c r="K19" s="108">
        <v>23</v>
      </c>
      <c r="L19" s="107">
        <v>39</v>
      </c>
      <c r="M19" s="107">
        <v>23</v>
      </c>
      <c r="N19" s="108">
        <v>17</v>
      </c>
      <c r="O19" s="107">
        <v>6</v>
      </c>
      <c r="P19" s="107">
        <v>8</v>
      </c>
      <c r="Q19" s="108">
        <v>7</v>
      </c>
      <c r="R19" s="107">
        <v>1</v>
      </c>
      <c r="S19" s="234"/>
      <c r="T19" s="234"/>
      <c r="U19" s="234"/>
      <c r="V19" s="16"/>
      <c r="W19" s="16"/>
      <c r="X19" s="11"/>
      <c r="Y19" s="45"/>
      <c r="Z19" s="234"/>
      <c r="AA19" s="234"/>
      <c r="AB19" s="234"/>
      <c r="AC19" s="16"/>
      <c r="AD19" s="45"/>
      <c r="AE19" s="234"/>
      <c r="AF19" s="234"/>
      <c r="AG19" s="234"/>
      <c r="AH19" s="234"/>
      <c r="AI19" s="234"/>
    </row>
    <row r="20" spans="1:35" ht="26.25">
      <c r="A20" s="270" t="s">
        <v>1466</v>
      </c>
      <c r="B20" s="428">
        <v>36</v>
      </c>
      <c r="C20" s="429">
        <v>36</v>
      </c>
      <c r="D20" s="427">
        <v>0</v>
      </c>
      <c r="E20" s="655">
        <v>0</v>
      </c>
      <c r="F20" s="655">
        <v>0</v>
      </c>
      <c r="G20" s="427">
        <v>133</v>
      </c>
      <c r="H20" s="429">
        <v>105</v>
      </c>
      <c r="I20" s="391">
        <v>28</v>
      </c>
      <c r="J20" s="427">
        <v>76</v>
      </c>
      <c r="K20" s="429">
        <v>61</v>
      </c>
      <c r="L20" s="427">
        <v>15</v>
      </c>
      <c r="M20" s="427">
        <v>36</v>
      </c>
      <c r="N20" s="429">
        <v>25</v>
      </c>
      <c r="O20" s="427">
        <v>11</v>
      </c>
      <c r="P20" s="427">
        <v>8</v>
      </c>
      <c r="Q20" s="429">
        <v>8</v>
      </c>
      <c r="R20" s="427">
        <v>0</v>
      </c>
      <c r="S20" s="234"/>
      <c r="T20" s="234"/>
      <c r="U20" s="234"/>
      <c r="V20" s="16"/>
      <c r="W20" s="16"/>
      <c r="X20" s="11"/>
      <c r="Y20" s="45"/>
      <c r="Z20" s="234"/>
      <c r="AA20" s="234"/>
      <c r="AB20" s="234"/>
      <c r="AC20" s="16"/>
      <c r="AD20" s="45"/>
      <c r="AE20" s="234"/>
      <c r="AF20" s="234"/>
      <c r="AG20" s="234"/>
      <c r="AH20" s="234"/>
      <c r="AI20" s="234"/>
    </row>
    <row r="21" spans="1:35" ht="26.25">
      <c r="A21" s="270" t="s">
        <v>1467</v>
      </c>
      <c r="B21" s="543">
        <v>15</v>
      </c>
      <c r="C21" s="542">
        <v>14</v>
      </c>
      <c r="D21" s="541">
        <v>1</v>
      </c>
      <c r="E21" s="655">
        <v>0</v>
      </c>
      <c r="F21" s="655">
        <v>0</v>
      </c>
      <c r="G21" s="541">
        <v>78</v>
      </c>
      <c r="H21" s="542">
        <v>63</v>
      </c>
      <c r="I21" s="541">
        <v>15</v>
      </c>
      <c r="J21" s="541">
        <v>49</v>
      </c>
      <c r="K21" s="542">
        <v>45</v>
      </c>
      <c r="L21" s="541">
        <v>4</v>
      </c>
      <c r="M21" s="541">
        <v>22</v>
      </c>
      <c r="N21" s="542">
        <v>13</v>
      </c>
      <c r="O21" s="541">
        <v>9</v>
      </c>
      <c r="P21" s="541">
        <v>4</v>
      </c>
      <c r="Q21" s="542">
        <v>3</v>
      </c>
      <c r="R21" s="541">
        <v>1</v>
      </c>
      <c r="S21" s="234"/>
      <c r="T21" s="234"/>
      <c r="U21" s="234"/>
      <c r="V21" s="16"/>
      <c r="W21" s="16"/>
      <c r="X21" s="11"/>
      <c r="Y21" s="45"/>
      <c r="Z21" s="234"/>
      <c r="AA21" s="234"/>
      <c r="AB21" s="234"/>
      <c r="AC21" s="16"/>
      <c r="AD21" s="45"/>
      <c r="AE21" s="234"/>
      <c r="AF21" s="234"/>
      <c r="AG21" s="234"/>
      <c r="AH21" s="234"/>
      <c r="AI21" s="234"/>
    </row>
    <row r="22" spans="1:35" ht="26.25">
      <c r="A22" s="270" t="s">
        <v>1468</v>
      </c>
      <c r="B22" s="349">
        <v>35</v>
      </c>
      <c r="C22" s="350">
        <v>32</v>
      </c>
      <c r="D22" s="348">
        <v>3</v>
      </c>
      <c r="E22" s="655">
        <v>0</v>
      </c>
      <c r="F22" s="655">
        <v>0</v>
      </c>
      <c r="G22" s="348">
        <v>139</v>
      </c>
      <c r="H22" s="350">
        <v>117</v>
      </c>
      <c r="I22" s="348">
        <v>22</v>
      </c>
      <c r="J22" s="348">
        <v>94</v>
      </c>
      <c r="K22" s="350">
        <v>81</v>
      </c>
      <c r="L22" s="348">
        <v>13</v>
      </c>
      <c r="M22" s="348">
        <v>35</v>
      </c>
      <c r="N22" s="350">
        <v>26</v>
      </c>
      <c r="O22" s="348">
        <v>9</v>
      </c>
      <c r="P22" s="348">
        <v>6</v>
      </c>
      <c r="Q22" s="350">
        <v>6</v>
      </c>
      <c r="R22" s="348">
        <v>0</v>
      </c>
      <c r="S22" s="234"/>
      <c r="T22" s="234"/>
      <c r="U22" s="234"/>
      <c r="V22" s="16"/>
      <c r="W22" s="16"/>
      <c r="X22" s="11"/>
      <c r="Y22" s="45"/>
      <c r="Z22" s="234"/>
      <c r="AA22" s="234"/>
      <c r="AB22" s="234"/>
      <c r="AC22" s="16"/>
      <c r="AD22" s="45"/>
      <c r="AE22" s="234"/>
      <c r="AF22" s="234"/>
      <c r="AG22" s="234"/>
      <c r="AH22" s="234"/>
      <c r="AI22" s="234"/>
    </row>
    <row r="23" spans="1:35" ht="26.25">
      <c r="A23" s="270" t="s">
        <v>1469</v>
      </c>
      <c r="B23" s="376">
        <v>20</v>
      </c>
      <c r="C23" s="370">
        <v>19</v>
      </c>
      <c r="D23" s="375">
        <v>1</v>
      </c>
      <c r="E23" s="655">
        <v>0</v>
      </c>
      <c r="F23" s="655">
        <v>0</v>
      </c>
      <c r="G23" s="377">
        <v>81</v>
      </c>
      <c r="H23" s="370">
        <v>73</v>
      </c>
      <c r="I23" s="377">
        <v>8</v>
      </c>
      <c r="J23" s="377">
        <v>41</v>
      </c>
      <c r="K23" s="370">
        <v>36</v>
      </c>
      <c r="L23" s="377">
        <v>5</v>
      </c>
      <c r="M23" s="377">
        <v>22</v>
      </c>
      <c r="N23" s="370">
        <v>20</v>
      </c>
      <c r="O23" s="377">
        <v>2</v>
      </c>
      <c r="P23" s="377">
        <v>6</v>
      </c>
      <c r="Q23" s="370">
        <v>6</v>
      </c>
      <c r="R23" s="377">
        <v>0</v>
      </c>
      <c r="S23" s="234"/>
      <c r="T23" s="234"/>
      <c r="U23" s="234"/>
      <c r="V23" s="16"/>
      <c r="W23" s="16"/>
      <c r="X23" s="11"/>
      <c r="Y23" s="45"/>
      <c r="Z23" s="234"/>
      <c r="AA23" s="234"/>
      <c r="AB23" s="234"/>
      <c r="AC23" s="16"/>
      <c r="AD23" s="45"/>
      <c r="AE23" s="234"/>
      <c r="AF23" s="234"/>
      <c r="AG23" s="234"/>
      <c r="AH23" s="234"/>
      <c r="AI23" s="234"/>
    </row>
    <row r="24" spans="1:35" ht="26.25">
      <c r="A24" s="270" t="s">
        <v>1470</v>
      </c>
      <c r="B24" s="109">
        <v>15</v>
      </c>
      <c r="C24" s="98">
        <v>14</v>
      </c>
      <c r="D24" s="107">
        <v>1</v>
      </c>
      <c r="E24" s="655">
        <v>0</v>
      </c>
      <c r="F24" s="655">
        <v>0</v>
      </c>
      <c r="G24" s="107">
        <v>78</v>
      </c>
      <c r="H24" s="108">
        <v>59</v>
      </c>
      <c r="I24" s="107">
        <v>19</v>
      </c>
      <c r="J24" s="107">
        <v>43</v>
      </c>
      <c r="K24" s="108">
        <v>30</v>
      </c>
      <c r="L24" s="107">
        <v>13</v>
      </c>
      <c r="M24" s="107">
        <v>17</v>
      </c>
      <c r="N24" s="108">
        <v>17</v>
      </c>
      <c r="O24" s="107">
        <v>0</v>
      </c>
      <c r="P24" s="107">
        <v>5</v>
      </c>
      <c r="Q24" s="108">
        <v>5</v>
      </c>
      <c r="R24" s="107">
        <v>0</v>
      </c>
      <c r="S24" s="234"/>
      <c r="T24" s="234"/>
      <c r="U24" s="234"/>
      <c r="V24" s="16"/>
      <c r="W24" s="16"/>
      <c r="X24" s="11"/>
      <c r="Y24" s="45"/>
      <c r="Z24" s="234"/>
      <c r="AA24" s="234"/>
      <c r="AB24" s="234"/>
      <c r="AC24" s="16"/>
      <c r="AD24" s="45"/>
      <c r="AE24" s="234"/>
      <c r="AF24" s="234"/>
      <c r="AG24" s="234"/>
      <c r="AH24" s="234"/>
      <c r="AI24" s="234"/>
    </row>
    <row r="25" spans="1:35" ht="26.25">
      <c r="A25" s="270" t="s">
        <v>1471</v>
      </c>
      <c r="B25" s="109">
        <v>14</v>
      </c>
      <c r="C25" s="108">
        <v>11</v>
      </c>
      <c r="D25" s="107">
        <v>3</v>
      </c>
      <c r="E25" s="655">
        <v>0</v>
      </c>
      <c r="F25" s="655">
        <v>0</v>
      </c>
      <c r="G25" s="107">
        <v>78</v>
      </c>
      <c r="H25" s="108">
        <v>71</v>
      </c>
      <c r="I25" s="107">
        <v>7</v>
      </c>
      <c r="J25" s="107">
        <v>45</v>
      </c>
      <c r="K25" s="108">
        <v>44</v>
      </c>
      <c r="L25" s="107">
        <v>1</v>
      </c>
      <c r="M25" s="107">
        <v>19</v>
      </c>
      <c r="N25" s="108">
        <v>14</v>
      </c>
      <c r="O25" s="107">
        <v>5</v>
      </c>
      <c r="P25" s="107">
        <v>5</v>
      </c>
      <c r="Q25" s="108">
        <v>5</v>
      </c>
      <c r="R25" s="107">
        <v>0</v>
      </c>
      <c r="S25" s="234"/>
      <c r="T25" s="234"/>
      <c r="U25" s="234"/>
      <c r="V25" s="16"/>
      <c r="W25" s="16"/>
      <c r="X25" s="11"/>
      <c r="Y25" s="45"/>
      <c r="Z25" s="234"/>
      <c r="AA25" s="234"/>
      <c r="AB25" s="234"/>
      <c r="AC25" s="16"/>
      <c r="AD25" s="45"/>
      <c r="AE25" s="234"/>
      <c r="AF25" s="234"/>
      <c r="AG25" s="234"/>
      <c r="AH25" s="234"/>
      <c r="AI25" s="234"/>
    </row>
    <row r="26" spans="1:35" ht="26.25">
      <c r="A26" s="270" t="s">
        <v>1472</v>
      </c>
      <c r="B26" s="363">
        <v>14</v>
      </c>
      <c r="C26" s="361">
        <v>13</v>
      </c>
      <c r="D26" s="362">
        <v>1</v>
      </c>
      <c r="E26" s="655">
        <v>0</v>
      </c>
      <c r="F26" s="655">
        <v>0</v>
      </c>
      <c r="G26" s="364">
        <v>74</v>
      </c>
      <c r="H26" s="365">
        <v>62</v>
      </c>
      <c r="I26" s="364">
        <v>12</v>
      </c>
      <c r="J26" s="364">
        <v>43</v>
      </c>
      <c r="K26" s="365">
        <v>33</v>
      </c>
      <c r="L26" s="364">
        <v>10</v>
      </c>
      <c r="M26" s="364">
        <v>18</v>
      </c>
      <c r="N26" s="365">
        <v>16</v>
      </c>
      <c r="O26" s="364">
        <v>2</v>
      </c>
      <c r="P26" s="364">
        <v>5</v>
      </c>
      <c r="Q26" s="365">
        <v>5</v>
      </c>
      <c r="R26" s="364">
        <v>0</v>
      </c>
      <c r="S26" s="234"/>
      <c r="T26" s="234"/>
      <c r="U26" s="234"/>
      <c r="V26" s="16"/>
      <c r="W26" s="16"/>
      <c r="X26" s="11"/>
      <c r="Y26" s="45"/>
      <c r="Z26" s="234"/>
      <c r="AA26" s="234"/>
      <c r="AB26" s="234"/>
      <c r="AC26" s="16"/>
      <c r="AD26" s="45"/>
      <c r="AE26" s="234"/>
      <c r="AF26" s="234"/>
      <c r="AG26" s="234"/>
      <c r="AH26" s="234"/>
      <c r="AI26" s="234"/>
    </row>
    <row r="27" spans="1:35" ht="26.25">
      <c r="A27" s="270" t="s">
        <v>1473</v>
      </c>
      <c r="B27" s="478">
        <v>45</v>
      </c>
      <c r="C27" s="477">
        <v>42</v>
      </c>
      <c r="D27" s="476">
        <v>3</v>
      </c>
      <c r="E27" s="476">
        <v>0</v>
      </c>
      <c r="F27" s="476">
        <v>1</v>
      </c>
      <c r="G27" s="476">
        <v>175</v>
      </c>
      <c r="H27" s="477">
        <v>166</v>
      </c>
      <c r="I27" s="476">
        <v>9</v>
      </c>
      <c r="J27" s="476">
        <v>97</v>
      </c>
      <c r="K27" s="477">
        <v>93</v>
      </c>
      <c r="L27" s="476">
        <v>4</v>
      </c>
      <c r="M27" s="476">
        <v>45</v>
      </c>
      <c r="N27" s="477">
        <v>41</v>
      </c>
      <c r="O27" s="476">
        <v>4</v>
      </c>
      <c r="P27" s="476">
        <v>6</v>
      </c>
      <c r="Q27" s="477">
        <v>6</v>
      </c>
      <c r="R27" s="476">
        <v>0</v>
      </c>
      <c r="S27" s="234"/>
      <c r="T27" s="234"/>
      <c r="U27" s="234"/>
      <c r="V27" s="16"/>
      <c r="W27" s="16"/>
      <c r="X27" s="11"/>
      <c r="Y27" s="45"/>
      <c r="Z27" s="234"/>
      <c r="AA27" s="234"/>
      <c r="AB27" s="234"/>
      <c r="AC27" s="16"/>
      <c r="AD27" s="45"/>
      <c r="AE27" s="234"/>
      <c r="AF27" s="234"/>
      <c r="AG27" s="234"/>
      <c r="AH27" s="234"/>
      <c r="AI27" s="234"/>
    </row>
    <row r="28" spans="1:35" ht="26.25">
      <c r="A28" s="270" t="s">
        <v>1474</v>
      </c>
      <c r="B28" s="109">
        <v>13</v>
      </c>
      <c r="C28" s="108">
        <v>13</v>
      </c>
      <c r="D28" s="107">
        <v>0</v>
      </c>
      <c r="E28" s="655">
        <v>0</v>
      </c>
      <c r="F28" s="107">
        <v>0</v>
      </c>
      <c r="G28" s="107">
        <v>72</v>
      </c>
      <c r="H28" s="108">
        <v>45</v>
      </c>
      <c r="I28" s="107">
        <v>27</v>
      </c>
      <c r="J28" s="107">
        <v>34</v>
      </c>
      <c r="K28" s="108">
        <v>24</v>
      </c>
      <c r="L28" s="107">
        <v>10</v>
      </c>
      <c r="M28" s="107">
        <v>18</v>
      </c>
      <c r="N28" s="108">
        <v>9</v>
      </c>
      <c r="O28" s="107">
        <v>9</v>
      </c>
      <c r="P28" s="107">
        <v>3</v>
      </c>
      <c r="Q28" s="108">
        <v>3</v>
      </c>
      <c r="R28" s="107">
        <v>0</v>
      </c>
      <c r="S28" s="234"/>
      <c r="T28" s="234"/>
      <c r="U28" s="234"/>
      <c r="V28" s="16"/>
      <c r="W28" s="16"/>
      <c r="X28" s="11"/>
      <c r="Y28" s="45"/>
      <c r="Z28" s="234"/>
      <c r="AA28" s="234"/>
      <c r="AB28" s="234"/>
      <c r="AC28" s="16"/>
      <c r="AD28" s="45"/>
      <c r="AE28" s="234"/>
      <c r="AF28" s="234"/>
      <c r="AG28" s="234"/>
      <c r="AH28" s="234"/>
      <c r="AI28" s="234"/>
    </row>
    <row r="29" spans="1:35" s="271" customFormat="1" ht="26.25">
      <c r="A29" s="93" t="s">
        <v>1475</v>
      </c>
      <c r="B29" s="642">
        <v>20</v>
      </c>
      <c r="C29" s="644">
        <f t="shared" ref="C29" si="0">B29-D29</f>
        <v>16</v>
      </c>
      <c r="D29" s="642">
        <v>4</v>
      </c>
      <c r="E29" s="655">
        <v>0</v>
      </c>
      <c r="F29" s="655">
        <v>0</v>
      </c>
      <c r="G29" s="642">
        <v>81</v>
      </c>
      <c r="H29" s="644">
        <f t="shared" ref="H29" si="1">G29-I29</f>
        <v>68</v>
      </c>
      <c r="I29" s="643">
        <v>13</v>
      </c>
      <c r="J29" s="643">
        <v>44</v>
      </c>
      <c r="K29" s="644">
        <f t="shared" ref="K29" si="2">J29-L29</f>
        <v>35</v>
      </c>
      <c r="L29" s="643">
        <v>9</v>
      </c>
      <c r="M29" s="643">
        <v>20</v>
      </c>
      <c r="N29" s="644">
        <f t="shared" ref="N29" si="3">M29-O29</f>
        <v>20</v>
      </c>
      <c r="O29" s="643">
        <v>0</v>
      </c>
      <c r="P29" s="643">
        <v>3</v>
      </c>
      <c r="Q29" s="644">
        <f t="shared" ref="Q29" si="4">P29-R29</f>
        <v>3</v>
      </c>
      <c r="R29" s="643">
        <v>0</v>
      </c>
      <c r="S29" s="234"/>
      <c r="T29" s="234"/>
      <c r="U29" s="234"/>
      <c r="V29" s="16"/>
      <c r="W29" s="16"/>
      <c r="X29" s="11"/>
      <c r="Y29" s="45"/>
      <c r="Z29" s="234"/>
      <c r="AA29" s="234"/>
      <c r="AB29" s="234"/>
      <c r="AC29" s="16"/>
      <c r="AD29" s="45"/>
      <c r="AE29" s="234"/>
      <c r="AF29" s="234"/>
      <c r="AG29" s="234"/>
      <c r="AH29" s="234"/>
      <c r="AI29" s="234"/>
    </row>
    <row r="30" spans="1:35" ht="26.25">
      <c r="A30" s="270" t="s">
        <v>1476</v>
      </c>
      <c r="B30" s="109">
        <v>14</v>
      </c>
      <c r="C30" s="108">
        <v>13</v>
      </c>
      <c r="D30" s="107">
        <v>1</v>
      </c>
      <c r="E30" s="655">
        <v>0</v>
      </c>
      <c r="F30" s="655">
        <v>0</v>
      </c>
      <c r="G30" s="107">
        <v>66</v>
      </c>
      <c r="H30" s="108">
        <v>53</v>
      </c>
      <c r="I30" s="107">
        <v>13</v>
      </c>
      <c r="J30" s="107">
        <v>38</v>
      </c>
      <c r="K30" s="108">
        <v>27</v>
      </c>
      <c r="L30" s="107">
        <v>11</v>
      </c>
      <c r="M30" s="107">
        <v>16</v>
      </c>
      <c r="N30" s="108">
        <v>15</v>
      </c>
      <c r="O30" s="107">
        <v>1</v>
      </c>
      <c r="P30" s="107">
        <v>3</v>
      </c>
      <c r="Q30" s="108">
        <v>2</v>
      </c>
      <c r="R30" s="107">
        <v>1</v>
      </c>
      <c r="S30" s="234"/>
      <c r="T30" s="234"/>
      <c r="U30" s="234"/>
      <c r="V30" s="16"/>
      <c r="W30" s="16"/>
      <c r="X30" s="11"/>
      <c r="Y30" s="45"/>
      <c r="Z30" s="234"/>
      <c r="AA30" s="234"/>
      <c r="AB30" s="234"/>
      <c r="AC30" s="16"/>
      <c r="AD30" s="45"/>
      <c r="AE30" s="234"/>
      <c r="AF30" s="234"/>
      <c r="AG30" s="234"/>
      <c r="AH30" s="234"/>
      <c r="AI30" s="234"/>
    </row>
    <row r="31" spans="1:35" ht="26.25">
      <c r="A31" s="270" t="s">
        <v>1477</v>
      </c>
      <c r="B31" s="656">
        <v>15</v>
      </c>
      <c r="C31" s="650">
        <v>14</v>
      </c>
      <c r="D31" s="655">
        <v>1</v>
      </c>
      <c r="E31" s="655">
        <v>0</v>
      </c>
      <c r="F31" s="655">
        <v>0</v>
      </c>
      <c r="G31" s="655">
        <v>59</v>
      </c>
      <c r="H31" s="650">
        <v>46</v>
      </c>
      <c r="I31" s="655">
        <v>13</v>
      </c>
      <c r="J31" s="655">
        <v>30</v>
      </c>
      <c r="K31" s="650">
        <v>18</v>
      </c>
      <c r="L31" s="655">
        <v>12</v>
      </c>
      <c r="M31" s="655">
        <v>16</v>
      </c>
      <c r="N31" s="650">
        <v>15</v>
      </c>
      <c r="O31" s="655">
        <v>1</v>
      </c>
      <c r="P31" s="655">
        <v>3</v>
      </c>
      <c r="Q31" s="650">
        <v>3</v>
      </c>
      <c r="R31" s="655">
        <v>0</v>
      </c>
      <c r="S31" s="234"/>
      <c r="T31" s="234"/>
      <c r="U31" s="234"/>
      <c r="V31" s="16"/>
      <c r="W31" s="16"/>
      <c r="X31" s="11"/>
      <c r="Y31" s="45"/>
      <c r="Z31" s="234"/>
      <c r="AA31" s="234"/>
      <c r="AB31" s="234"/>
      <c r="AC31" s="16"/>
      <c r="AD31" s="45"/>
      <c r="AE31" s="234"/>
      <c r="AF31" s="234"/>
      <c r="AG31" s="234"/>
      <c r="AH31" s="234"/>
      <c r="AI31" s="234"/>
    </row>
    <row r="32" spans="1:35" ht="26.25">
      <c r="A32" s="270" t="s">
        <v>1478</v>
      </c>
      <c r="B32" s="651">
        <v>17</v>
      </c>
      <c r="C32" s="650">
        <f t="shared" ref="C32" si="5">B32-D32</f>
        <v>15</v>
      </c>
      <c r="D32" s="649">
        <v>2</v>
      </c>
      <c r="E32" s="655">
        <v>0</v>
      </c>
      <c r="F32" s="655">
        <v>0</v>
      </c>
      <c r="G32" s="649">
        <v>84</v>
      </c>
      <c r="H32" s="650">
        <f t="shared" ref="H32" si="6">G32-I32</f>
        <v>65</v>
      </c>
      <c r="I32" s="649">
        <v>19</v>
      </c>
      <c r="J32" s="649">
        <v>43</v>
      </c>
      <c r="K32" s="650">
        <f t="shared" ref="K32" si="7">J32-L32</f>
        <v>33</v>
      </c>
      <c r="L32" s="649">
        <v>10</v>
      </c>
      <c r="M32" s="649">
        <v>19</v>
      </c>
      <c r="N32" s="650">
        <f t="shared" ref="N32" si="8">M32-O32</f>
        <v>15</v>
      </c>
      <c r="O32" s="649">
        <v>4</v>
      </c>
      <c r="P32" s="649">
        <v>7</v>
      </c>
      <c r="Q32" s="650">
        <f t="shared" ref="Q32" si="9">P32-R32</f>
        <v>6</v>
      </c>
      <c r="R32" s="649">
        <v>1</v>
      </c>
      <c r="S32" s="234"/>
      <c r="T32" s="234"/>
      <c r="U32" s="234"/>
      <c r="V32" s="16"/>
      <c r="W32" s="16"/>
      <c r="X32" s="11"/>
      <c r="Y32" s="45"/>
      <c r="Z32" s="234"/>
      <c r="AA32" s="234"/>
      <c r="AB32" s="234"/>
      <c r="AC32" s="16"/>
      <c r="AD32" s="45"/>
      <c r="AE32" s="234"/>
      <c r="AF32" s="234"/>
      <c r="AG32" s="234"/>
      <c r="AH32" s="234"/>
      <c r="AI32" s="234"/>
    </row>
    <row r="33" spans="1:35" ht="26.25">
      <c r="A33" s="280" t="s">
        <v>10</v>
      </c>
      <c r="B33" s="347">
        <v>90</v>
      </c>
      <c r="C33" s="346">
        <v>75</v>
      </c>
      <c r="D33" s="347">
        <v>15</v>
      </c>
      <c r="E33" s="655">
        <v>0</v>
      </c>
      <c r="F33" s="655">
        <v>0</v>
      </c>
      <c r="G33" s="347">
        <v>300</v>
      </c>
      <c r="H33" s="340">
        <v>261</v>
      </c>
      <c r="I33" s="347">
        <v>39</v>
      </c>
      <c r="J33" s="345">
        <v>173</v>
      </c>
      <c r="K33" s="340">
        <v>143</v>
      </c>
      <c r="L33" s="345">
        <v>30</v>
      </c>
      <c r="M33" s="345">
        <v>83</v>
      </c>
      <c r="N33" s="340">
        <v>83</v>
      </c>
      <c r="O33" s="345">
        <v>0</v>
      </c>
      <c r="P33" s="345">
        <v>18</v>
      </c>
      <c r="Q33" s="340">
        <v>14</v>
      </c>
      <c r="R33" s="345">
        <v>4</v>
      </c>
      <c r="S33" s="234"/>
      <c r="T33" s="234"/>
      <c r="U33" s="234"/>
      <c r="V33" s="16"/>
      <c r="W33" s="16"/>
      <c r="X33" s="46"/>
      <c r="Y33" s="45"/>
      <c r="Z33" s="234"/>
      <c r="AA33" s="234"/>
      <c r="AB33" s="234"/>
      <c r="AC33" s="16"/>
      <c r="AD33" s="45"/>
      <c r="AE33" s="234"/>
      <c r="AF33" s="234"/>
      <c r="AG33" s="234"/>
      <c r="AH33" s="234"/>
      <c r="AI33" s="234"/>
    </row>
    <row r="34" spans="1:35" ht="26.25">
      <c r="A34" s="281" t="s">
        <v>11</v>
      </c>
      <c r="B34" s="36"/>
      <c r="C34" s="36"/>
      <c r="D34" s="35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268"/>
      <c r="Q34" s="268"/>
      <c r="R34" s="269"/>
      <c r="S34" s="234"/>
      <c r="T34" s="234"/>
      <c r="U34" s="234"/>
      <c r="V34" s="16"/>
      <c r="W34" s="16"/>
      <c r="X34" s="11"/>
      <c r="Y34" s="45"/>
      <c r="Z34" s="234"/>
      <c r="AA34" s="234"/>
      <c r="AB34" s="234"/>
      <c r="AC34" s="16"/>
      <c r="AD34" s="45"/>
      <c r="AE34" s="234"/>
      <c r="AF34" s="234"/>
      <c r="AG34" s="234"/>
      <c r="AH34" s="234"/>
      <c r="AI34" s="234"/>
    </row>
    <row r="35" spans="1:35" ht="36.75" customHeight="1">
      <c r="A35" s="222" t="s">
        <v>7</v>
      </c>
      <c r="B35" s="95">
        <f>SUM(B8:B34)</f>
        <v>619</v>
      </c>
      <c r="C35" s="95">
        <f t="shared" ref="C35:R35" si="10">SUM(C8:C34)</f>
        <v>547</v>
      </c>
      <c r="D35" s="282">
        <f t="shared" si="10"/>
        <v>72</v>
      </c>
      <c r="E35" s="329">
        <f t="shared" si="10"/>
        <v>1</v>
      </c>
      <c r="F35" s="329">
        <f t="shared" si="10"/>
        <v>1</v>
      </c>
      <c r="G35" s="282">
        <f t="shared" si="10"/>
        <v>2619</v>
      </c>
      <c r="H35" s="282">
        <f t="shared" si="10"/>
        <v>2130</v>
      </c>
      <c r="I35" s="282">
        <f t="shared" si="10"/>
        <v>489</v>
      </c>
      <c r="J35" s="282">
        <f t="shared" si="10"/>
        <v>1483</v>
      </c>
      <c r="K35" s="282">
        <f t="shared" si="10"/>
        <v>1180</v>
      </c>
      <c r="L35" s="282">
        <f t="shared" si="10"/>
        <v>303</v>
      </c>
      <c r="M35" s="282">
        <f t="shared" si="10"/>
        <v>668</v>
      </c>
      <c r="N35" s="282">
        <f t="shared" si="10"/>
        <v>568</v>
      </c>
      <c r="O35" s="282">
        <f t="shared" si="10"/>
        <v>100</v>
      </c>
      <c r="P35" s="282">
        <f t="shared" si="10"/>
        <v>170</v>
      </c>
      <c r="Q35" s="282">
        <f t="shared" si="10"/>
        <v>147</v>
      </c>
      <c r="R35" s="282">
        <f t="shared" si="10"/>
        <v>23</v>
      </c>
      <c r="S35" s="80"/>
      <c r="T35" s="80"/>
      <c r="U35" s="80"/>
      <c r="V35" s="17"/>
      <c r="W35" s="17"/>
      <c r="X35" s="204"/>
      <c r="Y35" s="204"/>
      <c r="Z35" s="204"/>
      <c r="AA35" s="204"/>
      <c r="AB35" s="204"/>
      <c r="AC35" s="17"/>
      <c r="AD35" s="238"/>
      <c r="AE35" s="238"/>
      <c r="AF35" s="238"/>
      <c r="AG35" s="238"/>
      <c r="AH35" s="234"/>
      <c r="AI35" s="234"/>
    </row>
    <row r="37" spans="1:35" ht="18.75">
      <c r="E37" s="19"/>
      <c r="F37" s="19"/>
    </row>
    <row r="38" spans="1:35" ht="18.75">
      <c r="C38" s="19"/>
      <c r="D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35" s="275" customFormat="1" ht="26.25">
      <c r="E39" s="107"/>
      <c r="F39" s="107"/>
      <c r="J39" s="283"/>
      <c r="K39" s="283" t="s">
        <v>12</v>
      </c>
      <c r="L39" s="253"/>
      <c r="M39" s="253"/>
      <c r="N39" s="253"/>
      <c r="O39" s="253"/>
      <c r="P39" s="253"/>
      <c r="Q39" s="253"/>
      <c r="S39" s="284"/>
      <c r="T39" s="284"/>
      <c r="U39" s="284"/>
      <c r="V39" s="276"/>
    </row>
    <row r="40" spans="1:35" ht="26.25">
      <c r="E40" s="107"/>
      <c r="F40" s="107"/>
    </row>
    <row r="41" spans="1:35" ht="26.25">
      <c r="C41" s="244"/>
      <c r="D41" s="244"/>
      <c r="E41" s="107"/>
      <c r="F41" s="107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30"/>
      <c r="S41" s="230"/>
      <c r="T41" s="230"/>
      <c r="U41" s="230"/>
      <c r="V41" s="227"/>
    </row>
    <row r="42" spans="1:35" ht="25.5">
      <c r="A42" s="47"/>
      <c r="B42" s="40"/>
      <c r="C42" s="21"/>
      <c r="E42" s="132"/>
      <c r="F42" s="132"/>
      <c r="R42" s="227"/>
      <c r="S42" s="227"/>
      <c r="T42" s="227"/>
      <c r="U42" s="227"/>
      <c r="V42" s="227"/>
    </row>
    <row r="43" spans="1:35" ht="20.25">
      <c r="A43" s="47"/>
      <c r="B43" s="40"/>
      <c r="C43" s="21"/>
      <c r="E43" s="226"/>
      <c r="F43" s="226"/>
    </row>
    <row r="44" spans="1:35" ht="20.25">
      <c r="A44" s="47"/>
      <c r="B44" s="40"/>
      <c r="C44" s="21"/>
      <c r="E44" s="226"/>
      <c r="F44" s="226"/>
    </row>
    <row r="45" spans="1:35" ht="20.25">
      <c r="A45" s="47"/>
      <c r="B45" s="40"/>
      <c r="C45" s="12"/>
      <c r="D45" s="226"/>
      <c r="E45" s="226"/>
      <c r="F45" s="226"/>
      <c r="G45" s="226"/>
      <c r="H45" s="226"/>
      <c r="I45" s="226"/>
      <c r="AD45" s="215"/>
    </row>
    <row r="46" spans="1:35" ht="20.25">
      <c r="A46" s="47"/>
      <c r="B46" s="40"/>
      <c r="C46" s="12"/>
      <c r="D46" s="226"/>
      <c r="E46" s="226"/>
      <c r="F46" s="226"/>
      <c r="G46" s="226"/>
      <c r="H46" s="226"/>
      <c r="I46" s="226"/>
    </row>
    <row r="47" spans="1:35" ht="20.25">
      <c r="A47" s="47"/>
      <c r="B47" s="40"/>
      <c r="C47" s="12"/>
      <c r="D47" s="226"/>
      <c r="E47" s="226"/>
      <c r="F47" s="226"/>
      <c r="G47" s="226"/>
      <c r="H47" s="226"/>
      <c r="I47" s="226"/>
    </row>
    <row r="48" spans="1:35" ht="20.25">
      <c r="A48" s="47"/>
      <c r="B48" s="40"/>
      <c r="C48" s="12"/>
      <c r="D48" s="226"/>
      <c r="E48" s="226"/>
      <c r="F48" s="226"/>
      <c r="G48" s="226"/>
      <c r="H48" s="226"/>
      <c r="I48" s="226"/>
      <c r="W48" s="215"/>
    </row>
    <row r="49" spans="1:9" ht="20.25">
      <c r="A49" s="47"/>
      <c r="B49" s="40"/>
      <c r="C49" s="12"/>
      <c r="D49" s="226"/>
      <c r="E49" s="226"/>
      <c r="F49" s="226"/>
      <c r="G49" s="226"/>
      <c r="H49" s="226"/>
      <c r="I49" s="226"/>
    </row>
    <row r="50" spans="1:9" ht="20.25">
      <c r="A50" s="47"/>
      <c r="B50" s="40"/>
      <c r="C50" s="12"/>
      <c r="D50" s="226"/>
      <c r="G50" s="226"/>
      <c r="H50" s="226"/>
      <c r="I50" s="226"/>
    </row>
    <row r="51" spans="1:9" ht="20.25">
      <c r="A51" s="47"/>
      <c r="B51" s="40"/>
      <c r="C51" s="12"/>
      <c r="D51" s="226"/>
      <c r="G51" s="226"/>
      <c r="H51" s="226"/>
      <c r="I51" s="226"/>
    </row>
    <row r="52" spans="1:9" ht="20.25">
      <c r="A52" s="47"/>
      <c r="B52" s="40"/>
      <c r="C52" s="21"/>
    </row>
    <row r="53" spans="1:9" ht="20.25">
      <c r="A53" s="47"/>
      <c r="B53" s="40"/>
      <c r="C53" s="21"/>
    </row>
    <row r="54" spans="1:9" ht="20.25">
      <c r="A54" s="47"/>
      <c r="B54" s="40"/>
      <c r="C54" s="21"/>
    </row>
    <row r="55" spans="1:9" ht="20.25">
      <c r="A55" s="47"/>
      <c r="B55" s="40"/>
      <c r="C55" s="21"/>
    </row>
    <row r="56" spans="1:9" ht="20.25">
      <c r="A56" s="47"/>
      <c r="B56" s="40"/>
      <c r="C56" s="21"/>
    </row>
    <row r="57" spans="1:9" ht="20.25">
      <c r="A57" s="47"/>
      <c r="B57" s="40"/>
      <c r="C57" s="21"/>
    </row>
    <row r="58" spans="1:9" ht="20.25">
      <c r="A58" s="47"/>
      <c r="B58" s="40"/>
      <c r="C58" s="21"/>
    </row>
    <row r="59" spans="1:9" ht="20.25">
      <c r="A59" s="47"/>
      <c r="B59" s="40"/>
      <c r="C59" s="21"/>
    </row>
    <row r="60" spans="1:9" ht="20.25">
      <c r="A60" s="47"/>
      <c r="B60" s="40"/>
      <c r="C60" s="21"/>
    </row>
    <row r="61" spans="1:9" ht="20.25">
      <c r="A61" s="47"/>
      <c r="B61" s="40"/>
      <c r="C61" s="21"/>
    </row>
    <row r="62" spans="1:9" ht="20.25">
      <c r="A62" s="47"/>
      <c r="B62" s="40"/>
      <c r="C62" s="21"/>
    </row>
    <row r="63" spans="1:9" ht="20.25">
      <c r="A63" s="48"/>
      <c r="B63" s="40"/>
      <c r="C63" s="21"/>
    </row>
    <row r="64" spans="1:9" ht="20.25">
      <c r="A64" s="47"/>
      <c r="B64" s="40"/>
      <c r="C64" s="21"/>
    </row>
    <row r="65" spans="1:3" ht="20.25">
      <c r="A65" s="47"/>
      <c r="B65" s="40"/>
      <c r="C65" s="21"/>
    </row>
    <row r="66" spans="1:3" ht="20.25">
      <c r="A66" s="47"/>
      <c r="B66" s="40"/>
      <c r="C66" s="21"/>
    </row>
    <row r="67" spans="1:3" ht="20.25">
      <c r="A67" s="47"/>
      <c r="B67" s="40"/>
      <c r="C67" s="21"/>
    </row>
    <row r="68" spans="1:3" ht="20.25">
      <c r="A68" s="47"/>
      <c r="B68" s="40"/>
      <c r="C68" s="21"/>
    </row>
    <row r="69" spans="1:3" ht="20.25">
      <c r="A69" s="235"/>
      <c r="B69" s="29"/>
      <c r="C69" s="21"/>
    </row>
    <row r="70" spans="1:3">
      <c r="A70" s="21"/>
      <c r="B70" s="21"/>
      <c r="C70" s="21"/>
    </row>
  </sheetData>
  <mergeCells count="14">
    <mergeCell ref="E5:F5"/>
    <mergeCell ref="B4:F4"/>
    <mergeCell ref="A1:P1"/>
    <mergeCell ref="A2:P2"/>
    <mergeCell ref="A4:A6"/>
    <mergeCell ref="B5:B6"/>
    <mergeCell ref="C5:C6"/>
    <mergeCell ref="D5:D6"/>
    <mergeCell ref="B3:P3"/>
    <mergeCell ref="G4:R4"/>
    <mergeCell ref="G5:I5"/>
    <mergeCell ref="J5:L5"/>
    <mergeCell ref="M5:O5"/>
    <mergeCell ref="P5:R5"/>
  </mergeCell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0"/>
  <sheetViews>
    <sheetView topLeftCell="A3" zoomScale="70" zoomScaleNormal="70" workbookViewId="0">
      <selection activeCell="B12" sqref="B12:P12"/>
    </sheetView>
  </sheetViews>
  <sheetFormatPr defaultColWidth="9.140625" defaultRowHeight="15"/>
  <cols>
    <col min="1" max="1" width="35.5703125" style="105" customWidth="1"/>
    <col min="2" max="2" width="15.7109375" style="105" customWidth="1"/>
    <col min="3" max="3" width="15.140625" style="105" customWidth="1"/>
    <col min="4" max="4" width="14.85546875" style="105" customWidth="1"/>
    <col min="5" max="5" width="18.140625" style="105" customWidth="1"/>
    <col min="6" max="6" width="15.7109375" style="105" customWidth="1"/>
    <col min="7" max="7" width="14.85546875" style="105" customWidth="1"/>
    <col min="8" max="8" width="17.5703125" style="105" customWidth="1"/>
    <col min="9" max="9" width="15.7109375" style="105" customWidth="1"/>
    <col min="10" max="10" width="14.85546875" style="105" customWidth="1"/>
    <col min="11" max="11" width="17.28515625" style="105" customWidth="1"/>
    <col min="12" max="12" width="16.85546875" style="105" customWidth="1"/>
    <col min="13" max="13" width="14.5703125" style="105" customWidth="1"/>
    <col min="14" max="15" width="17.5703125" style="105" customWidth="1"/>
    <col min="16" max="16" width="14.5703125" style="105" customWidth="1"/>
    <col min="17" max="17" width="15.7109375" style="105" customWidth="1"/>
    <col min="18" max="18" width="16.85546875" style="105" customWidth="1"/>
    <col min="19" max="19" width="15.7109375" style="105" customWidth="1"/>
    <col min="20" max="20" width="18.28515625" style="105" customWidth="1"/>
    <col min="21" max="21" width="18.42578125" style="105" customWidth="1"/>
    <col min="22" max="28" width="15.7109375" style="105" customWidth="1"/>
    <col min="29" max="29" width="12.85546875" style="105" customWidth="1"/>
    <col min="30" max="30" width="12.7109375" style="105" customWidth="1"/>
    <col min="31" max="31" width="13.5703125" style="105" customWidth="1"/>
    <col min="32" max="16384" width="9.140625" style="105"/>
  </cols>
  <sheetData>
    <row r="1" spans="1:33" ht="39.75" customHeight="1">
      <c r="A1" s="781" t="s">
        <v>1440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264"/>
      <c r="AB1" s="264"/>
      <c r="AC1" s="175"/>
      <c r="AD1" s="175"/>
    </row>
    <row r="2" spans="1:33" ht="26.25">
      <c r="A2" s="782" t="s">
        <v>1405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9"/>
      <c r="P2" s="79"/>
      <c r="Q2" s="79"/>
      <c r="R2" s="79"/>
      <c r="S2" s="79"/>
      <c r="T2" s="79"/>
      <c r="U2" s="79"/>
      <c r="V2" s="30"/>
      <c r="W2" s="30"/>
      <c r="X2" s="30"/>
      <c r="Y2" s="30"/>
      <c r="Z2" s="30"/>
      <c r="AA2" s="265"/>
      <c r="AB2" s="265"/>
      <c r="AC2" s="175"/>
      <c r="AD2" s="175"/>
    </row>
    <row r="3" spans="1:33" ht="36.75" customHeight="1">
      <c r="A3" s="266">
        <v>43160</v>
      </c>
      <c r="B3" s="760" t="s">
        <v>14</v>
      </c>
      <c r="C3" s="760"/>
      <c r="D3" s="760"/>
      <c r="E3" s="760"/>
      <c r="F3" s="760"/>
      <c r="G3" s="760"/>
      <c r="H3" s="760"/>
      <c r="I3" s="760"/>
      <c r="J3" s="760"/>
      <c r="K3" s="760"/>
      <c r="L3" s="760"/>
      <c r="M3" s="760"/>
      <c r="N3" s="760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215"/>
      <c r="AG3" s="215"/>
    </row>
    <row r="4" spans="1:33" ht="36" customHeight="1">
      <c r="A4" s="752" t="s">
        <v>1406</v>
      </c>
      <c r="B4" s="769" t="s">
        <v>3</v>
      </c>
      <c r="C4" s="758"/>
      <c r="D4" s="759"/>
      <c r="E4" s="761" t="s">
        <v>1234</v>
      </c>
      <c r="F4" s="762"/>
      <c r="G4" s="762"/>
      <c r="H4" s="762"/>
      <c r="I4" s="762"/>
      <c r="J4" s="762"/>
      <c r="K4" s="762"/>
      <c r="L4" s="762"/>
      <c r="M4" s="762"/>
      <c r="N4" s="762"/>
      <c r="O4" s="762"/>
      <c r="P4" s="763"/>
      <c r="Q4" s="76"/>
      <c r="R4" s="76"/>
      <c r="S4" s="76"/>
      <c r="T4" s="44"/>
      <c r="U4" s="44"/>
      <c r="V4" s="33"/>
      <c r="W4" s="33"/>
      <c r="X4" s="33"/>
      <c r="Y4" s="33"/>
      <c r="Z4" s="33"/>
      <c r="AA4" s="18"/>
      <c r="AB4" s="18"/>
      <c r="AC4" s="44"/>
      <c r="AD4" s="18"/>
      <c r="AE4" s="18"/>
      <c r="AF4" s="26"/>
      <c r="AG4" s="26"/>
    </row>
    <row r="5" spans="1:33" ht="36.75" customHeight="1">
      <c r="A5" s="753"/>
      <c r="B5" s="755" t="s">
        <v>4</v>
      </c>
      <c r="C5" s="755" t="s">
        <v>5</v>
      </c>
      <c r="D5" s="755" t="s">
        <v>6</v>
      </c>
      <c r="E5" s="764" t="s">
        <v>7</v>
      </c>
      <c r="F5" s="764"/>
      <c r="G5" s="764"/>
      <c r="H5" s="765" t="s">
        <v>1235</v>
      </c>
      <c r="I5" s="765"/>
      <c r="J5" s="765"/>
      <c r="K5" s="766" t="s">
        <v>1236</v>
      </c>
      <c r="L5" s="767"/>
      <c r="M5" s="768"/>
      <c r="N5" s="769" t="s">
        <v>1237</v>
      </c>
      <c r="O5" s="758"/>
      <c r="P5" s="759"/>
      <c r="Q5" s="236"/>
      <c r="R5" s="236"/>
      <c r="S5" s="236"/>
      <c r="T5" s="44"/>
      <c r="U5" s="44"/>
      <c r="V5" s="28"/>
      <c r="W5" s="23"/>
      <c r="X5" s="23"/>
      <c r="Y5" s="27"/>
      <c r="Z5" s="28"/>
      <c r="AA5" s="18"/>
      <c r="AB5" s="18"/>
      <c r="AC5" s="44"/>
      <c r="AD5" s="18"/>
      <c r="AE5" s="18"/>
      <c r="AF5" s="26"/>
      <c r="AG5" s="26"/>
    </row>
    <row r="6" spans="1:33" ht="99.75" customHeight="1">
      <c r="A6" s="754"/>
      <c r="B6" s="756"/>
      <c r="C6" s="756"/>
      <c r="D6" s="756"/>
      <c r="E6" s="92" t="s">
        <v>4</v>
      </c>
      <c r="F6" s="92" t="s">
        <v>1238</v>
      </c>
      <c r="G6" s="92" t="s">
        <v>6</v>
      </c>
      <c r="H6" s="92" t="s">
        <v>4</v>
      </c>
      <c r="I6" s="92" t="s">
        <v>1239</v>
      </c>
      <c r="J6" s="92" t="s">
        <v>6</v>
      </c>
      <c r="K6" s="92" t="s">
        <v>4</v>
      </c>
      <c r="L6" s="92" t="s">
        <v>1240</v>
      </c>
      <c r="M6" s="92" t="s">
        <v>6</v>
      </c>
      <c r="N6" s="92" t="s">
        <v>4</v>
      </c>
      <c r="O6" s="92" t="s">
        <v>1241</v>
      </c>
      <c r="P6" s="92" t="s">
        <v>6</v>
      </c>
      <c r="Q6" s="236"/>
      <c r="R6" s="236"/>
      <c r="S6" s="236"/>
      <c r="T6" s="44"/>
      <c r="U6" s="44"/>
      <c r="V6" s="28"/>
      <c r="W6" s="23"/>
      <c r="X6" s="23"/>
      <c r="Y6" s="27"/>
      <c r="Z6" s="28"/>
      <c r="AA6" s="18"/>
      <c r="AB6" s="18"/>
      <c r="AC6" s="44"/>
      <c r="AD6" s="18"/>
      <c r="AE6" s="18"/>
      <c r="AF6" s="26"/>
      <c r="AG6" s="26"/>
    </row>
    <row r="7" spans="1:33" ht="22.5" customHeight="1">
      <c r="A7" s="207">
        <v>1</v>
      </c>
      <c r="B7" s="207">
        <v>2</v>
      </c>
      <c r="C7" s="207">
        <v>3</v>
      </c>
      <c r="D7" s="207">
        <v>4</v>
      </c>
      <c r="E7" s="207">
        <v>5</v>
      </c>
      <c r="F7" s="207">
        <v>6</v>
      </c>
      <c r="G7" s="207">
        <v>7</v>
      </c>
      <c r="H7" s="207">
        <v>8</v>
      </c>
      <c r="I7" s="207">
        <v>9</v>
      </c>
      <c r="J7" s="207">
        <v>10</v>
      </c>
      <c r="K7" s="207">
        <v>11</v>
      </c>
      <c r="L7" s="207">
        <v>12</v>
      </c>
      <c r="M7" s="207">
        <v>13</v>
      </c>
      <c r="N7" s="207">
        <v>14</v>
      </c>
      <c r="O7" s="207">
        <v>15</v>
      </c>
      <c r="P7" s="207">
        <v>16</v>
      </c>
      <c r="Q7" s="77"/>
      <c r="R7" s="78"/>
      <c r="S7" s="77"/>
      <c r="T7" s="77"/>
      <c r="U7" s="78"/>
      <c r="V7" s="28"/>
      <c r="W7" s="23"/>
      <c r="X7" s="23"/>
      <c r="Y7" s="27"/>
      <c r="Z7" s="28"/>
      <c r="AA7" s="18"/>
      <c r="AB7" s="18"/>
      <c r="AC7" s="44"/>
      <c r="AD7" s="18"/>
      <c r="AE7" s="18"/>
      <c r="AF7" s="14"/>
      <c r="AG7" s="24"/>
    </row>
    <row r="8" spans="1:33" ht="26.25">
      <c r="A8" s="277" t="s">
        <v>1454</v>
      </c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268"/>
      <c r="O8" s="268"/>
      <c r="P8" s="269"/>
      <c r="Q8" s="234"/>
      <c r="R8" s="234"/>
      <c r="S8" s="234"/>
      <c r="T8" s="16"/>
      <c r="U8" s="16"/>
      <c r="V8" s="11"/>
      <c r="W8" s="45"/>
      <c r="X8" s="234"/>
      <c r="Y8" s="234"/>
      <c r="Z8" s="234"/>
      <c r="AA8" s="16"/>
      <c r="AB8" s="45"/>
      <c r="AC8" s="234"/>
      <c r="AD8" s="234"/>
      <c r="AE8" s="234"/>
      <c r="AF8" s="234"/>
      <c r="AG8" s="234"/>
    </row>
    <row r="9" spans="1:33" ht="26.25">
      <c r="A9" s="177" t="s">
        <v>1455</v>
      </c>
      <c r="B9" s="109">
        <v>23</v>
      </c>
      <c r="C9" s="108">
        <v>23</v>
      </c>
      <c r="D9" s="107">
        <v>0</v>
      </c>
      <c r="E9" s="107">
        <v>92</v>
      </c>
      <c r="F9" s="108">
        <v>73</v>
      </c>
      <c r="G9" s="107">
        <v>19</v>
      </c>
      <c r="H9" s="107">
        <v>58</v>
      </c>
      <c r="I9" s="108">
        <v>50</v>
      </c>
      <c r="J9" s="107">
        <v>8</v>
      </c>
      <c r="K9" s="107">
        <v>26</v>
      </c>
      <c r="L9" s="108">
        <v>15</v>
      </c>
      <c r="M9" s="107">
        <v>11</v>
      </c>
      <c r="N9" s="107">
        <v>3</v>
      </c>
      <c r="O9" s="108">
        <v>3</v>
      </c>
      <c r="P9" s="107">
        <v>0</v>
      </c>
      <c r="Q9" s="234"/>
      <c r="R9" s="234"/>
      <c r="S9" s="234"/>
      <c r="T9" s="16"/>
      <c r="U9" s="16"/>
      <c r="V9" s="11"/>
      <c r="W9" s="45"/>
      <c r="X9" s="234"/>
      <c r="Y9" s="234"/>
      <c r="Z9" s="234"/>
      <c r="AA9" s="16"/>
      <c r="AB9" s="45"/>
      <c r="AC9" s="234"/>
      <c r="AD9" s="234"/>
      <c r="AE9" s="234"/>
      <c r="AF9" s="11"/>
      <c r="AG9" s="11"/>
    </row>
    <row r="10" spans="1:33" ht="26.25">
      <c r="A10" s="177" t="s">
        <v>1456</v>
      </c>
      <c r="B10" s="109">
        <v>15</v>
      </c>
      <c r="C10" s="108">
        <v>15</v>
      </c>
      <c r="D10" s="107">
        <v>0</v>
      </c>
      <c r="E10" s="107">
        <v>61</v>
      </c>
      <c r="F10" s="108">
        <v>58</v>
      </c>
      <c r="G10" s="107">
        <v>3</v>
      </c>
      <c r="H10" s="107">
        <v>38</v>
      </c>
      <c r="I10" s="108">
        <v>37</v>
      </c>
      <c r="J10" s="107">
        <v>1</v>
      </c>
      <c r="K10" s="107">
        <v>16</v>
      </c>
      <c r="L10" s="108">
        <v>16</v>
      </c>
      <c r="M10" s="107">
        <v>0</v>
      </c>
      <c r="N10" s="107">
        <v>1</v>
      </c>
      <c r="O10" s="108">
        <v>0</v>
      </c>
      <c r="P10" s="107">
        <v>1</v>
      </c>
      <c r="Q10" s="234"/>
      <c r="R10" s="234"/>
      <c r="S10" s="234"/>
      <c r="T10" s="16"/>
      <c r="U10" s="16"/>
      <c r="V10" s="11"/>
      <c r="W10" s="45"/>
      <c r="X10" s="234"/>
      <c r="Y10" s="234"/>
      <c r="Z10" s="234"/>
      <c r="AA10" s="16"/>
      <c r="AB10" s="45"/>
      <c r="AC10" s="234"/>
      <c r="AD10" s="234"/>
      <c r="AE10" s="234"/>
      <c r="AF10" s="11"/>
      <c r="AG10" s="11"/>
    </row>
    <row r="11" spans="1:33" ht="26.25">
      <c r="A11" s="93" t="s">
        <v>1457</v>
      </c>
      <c r="B11" s="624">
        <v>47</v>
      </c>
      <c r="C11" s="625">
        <f>B11-D11</f>
        <v>46</v>
      </c>
      <c r="D11" s="624">
        <v>1</v>
      </c>
      <c r="E11" s="624">
        <v>177</v>
      </c>
      <c r="F11" s="625">
        <f>E11-G11</f>
        <v>160</v>
      </c>
      <c r="G11" s="624">
        <v>17</v>
      </c>
      <c r="H11" s="624">
        <v>106</v>
      </c>
      <c r="I11" s="625">
        <f>H11-J11</f>
        <v>95</v>
      </c>
      <c r="J11" s="624">
        <v>11</v>
      </c>
      <c r="K11" s="624">
        <v>48</v>
      </c>
      <c r="L11" s="625">
        <f>K11-M11</f>
        <v>43</v>
      </c>
      <c r="M11" s="624">
        <v>5</v>
      </c>
      <c r="N11" s="624">
        <v>11</v>
      </c>
      <c r="O11" s="625">
        <f>N11-P11</f>
        <v>11</v>
      </c>
      <c r="P11" s="624">
        <v>0</v>
      </c>
      <c r="Q11" s="234"/>
      <c r="R11" s="234"/>
      <c r="S11" s="234"/>
      <c r="T11" s="16"/>
      <c r="U11" s="16"/>
      <c r="V11" s="11"/>
      <c r="W11" s="45"/>
      <c r="X11" s="234"/>
      <c r="Y11" s="234"/>
      <c r="Z11" s="234"/>
      <c r="AA11" s="16"/>
      <c r="AB11" s="45"/>
      <c r="AC11" s="234"/>
      <c r="AD11" s="234"/>
      <c r="AE11" s="234"/>
      <c r="AF11" s="234"/>
      <c r="AG11" s="234"/>
    </row>
    <row r="12" spans="1:33" ht="26.25">
      <c r="A12" s="177" t="s">
        <v>1458</v>
      </c>
      <c r="B12" s="109">
        <v>52</v>
      </c>
      <c r="C12" s="98">
        <v>50</v>
      </c>
      <c r="D12" s="107">
        <v>2</v>
      </c>
      <c r="E12" s="107">
        <v>230</v>
      </c>
      <c r="F12" s="108">
        <v>113</v>
      </c>
      <c r="G12" s="107">
        <v>117</v>
      </c>
      <c r="H12" s="107">
        <v>143</v>
      </c>
      <c r="I12" s="108">
        <v>62</v>
      </c>
      <c r="J12" s="107">
        <v>81</v>
      </c>
      <c r="K12" s="107">
        <v>63</v>
      </c>
      <c r="L12" s="108">
        <v>36</v>
      </c>
      <c r="M12" s="107">
        <v>27</v>
      </c>
      <c r="N12" s="107">
        <v>11</v>
      </c>
      <c r="O12" s="108">
        <v>8</v>
      </c>
      <c r="P12" s="107">
        <v>3</v>
      </c>
      <c r="Q12" s="234"/>
      <c r="R12" s="234"/>
      <c r="S12" s="234"/>
      <c r="T12" s="16"/>
      <c r="U12" s="16"/>
      <c r="V12" s="11"/>
      <c r="W12" s="45"/>
      <c r="X12" s="234"/>
      <c r="Y12" s="234"/>
      <c r="Z12" s="234"/>
      <c r="AA12" s="16"/>
      <c r="AB12" s="45"/>
      <c r="AC12" s="234"/>
      <c r="AD12" s="234"/>
      <c r="AE12" s="234"/>
      <c r="AF12" s="234"/>
      <c r="AG12" s="234"/>
    </row>
    <row r="13" spans="1:33" ht="26.25">
      <c r="A13" s="93" t="s">
        <v>1459</v>
      </c>
      <c r="B13" s="403">
        <v>20</v>
      </c>
      <c r="C13" s="400">
        <v>18</v>
      </c>
      <c r="D13" s="401">
        <v>2</v>
      </c>
      <c r="E13" s="401">
        <v>74</v>
      </c>
      <c r="F13" s="402">
        <v>68</v>
      </c>
      <c r="G13" s="401">
        <v>6</v>
      </c>
      <c r="H13" s="401">
        <v>47</v>
      </c>
      <c r="I13" s="402">
        <v>44</v>
      </c>
      <c r="J13" s="401">
        <v>3</v>
      </c>
      <c r="K13" s="401">
        <v>20</v>
      </c>
      <c r="L13" s="402">
        <v>17</v>
      </c>
      <c r="M13" s="401">
        <v>3</v>
      </c>
      <c r="N13" s="401">
        <v>2</v>
      </c>
      <c r="O13" s="402">
        <v>2</v>
      </c>
      <c r="P13" s="401">
        <v>0</v>
      </c>
      <c r="Q13" s="234"/>
      <c r="R13" s="234"/>
      <c r="S13" s="234"/>
      <c r="T13" s="16"/>
      <c r="U13" s="16"/>
      <c r="V13" s="11"/>
      <c r="W13" s="45"/>
      <c r="X13" s="234"/>
      <c r="Y13" s="234"/>
      <c r="Z13" s="234"/>
      <c r="AA13" s="16"/>
      <c r="AB13" s="45"/>
      <c r="AC13" s="234"/>
      <c r="AD13" s="234"/>
      <c r="AE13" s="234"/>
      <c r="AF13" s="234"/>
      <c r="AG13" s="234"/>
    </row>
    <row r="14" spans="1:33" s="225" customFormat="1" ht="26.25">
      <c r="A14" s="93" t="s">
        <v>1460</v>
      </c>
      <c r="B14" s="109">
        <v>13</v>
      </c>
      <c r="C14" s="98">
        <v>13</v>
      </c>
      <c r="D14" s="107">
        <v>0</v>
      </c>
      <c r="E14" s="107">
        <v>54</v>
      </c>
      <c r="F14" s="108">
        <v>49</v>
      </c>
      <c r="G14" s="107">
        <v>5</v>
      </c>
      <c r="H14" s="107">
        <v>35</v>
      </c>
      <c r="I14" s="108">
        <v>30</v>
      </c>
      <c r="J14" s="107">
        <v>5</v>
      </c>
      <c r="K14" s="107">
        <v>14</v>
      </c>
      <c r="L14" s="108">
        <v>14</v>
      </c>
      <c r="M14" s="107">
        <v>0</v>
      </c>
      <c r="N14" s="107">
        <v>2</v>
      </c>
      <c r="O14" s="108">
        <v>2</v>
      </c>
      <c r="P14" s="107">
        <v>0</v>
      </c>
      <c r="Q14" s="234"/>
      <c r="R14" s="234"/>
      <c r="S14" s="234"/>
      <c r="T14" s="16"/>
      <c r="U14" s="16"/>
      <c r="V14" s="11"/>
      <c r="W14" s="45"/>
      <c r="X14" s="234"/>
      <c r="Y14" s="234"/>
      <c r="Z14" s="234"/>
      <c r="AA14" s="16"/>
      <c r="AB14" s="45"/>
      <c r="AC14" s="234"/>
      <c r="AD14" s="234"/>
      <c r="AE14" s="234"/>
      <c r="AF14" s="234"/>
      <c r="AG14" s="234"/>
    </row>
    <row r="15" spans="1:33" s="225" customFormat="1" ht="26.25">
      <c r="A15" s="93" t="s">
        <v>1461</v>
      </c>
      <c r="B15" s="502">
        <v>28</v>
      </c>
      <c r="C15" s="498">
        <f t="shared" ref="C15" si="0">B15-D15</f>
        <v>20</v>
      </c>
      <c r="D15" s="501">
        <v>8</v>
      </c>
      <c r="E15" s="501">
        <v>107</v>
      </c>
      <c r="F15" s="498">
        <f t="shared" ref="F15:F32" si="1">E15-G15</f>
        <v>76</v>
      </c>
      <c r="G15" s="501">
        <v>31</v>
      </c>
      <c r="H15" s="501">
        <v>64</v>
      </c>
      <c r="I15" s="498">
        <f t="shared" ref="I15:I32" si="2">H15-J15</f>
        <v>47</v>
      </c>
      <c r="J15" s="501">
        <v>17</v>
      </c>
      <c r="K15" s="501">
        <v>28</v>
      </c>
      <c r="L15" s="498">
        <f t="shared" ref="L15:L32" si="3">K15-M15</f>
        <v>16</v>
      </c>
      <c r="M15" s="501">
        <v>12</v>
      </c>
      <c r="N15" s="501">
        <v>7</v>
      </c>
      <c r="O15" s="498">
        <f t="shared" ref="O15:O32" si="4">N15-P15</f>
        <v>6</v>
      </c>
      <c r="P15" s="501">
        <v>1</v>
      </c>
      <c r="Q15" s="234"/>
      <c r="R15" s="234"/>
      <c r="S15" s="234"/>
      <c r="T15" s="16"/>
      <c r="U15" s="16"/>
      <c r="V15" s="11"/>
      <c r="W15" s="45"/>
      <c r="X15" s="234"/>
      <c r="Y15" s="234"/>
      <c r="Z15" s="234"/>
      <c r="AA15" s="16"/>
      <c r="AB15" s="45"/>
      <c r="AC15" s="234"/>
      <c r="AD15" s="234"/>
      <c r="AE15" s="234"/>
      <c r="AF15" s="234"/>
      <c r="AG15" s="234"/>
    </row>
    <row r="16" spans="1:33" ht="26.25">
      <c r="A16" s="93" t="s">
        <v>1462</v>
      </c>
      <c r="B16" s="109">
        <v>20</v>
      </c>
      <c r="C16" s="98">
        <v>19</v>
      </c>
      <c r="D16" s="107">
        <v>1</v>
      </c>
      <c r="E16" s="107">
        <v>84</v>
      </c>
      <c r="F16" s="108">
        <v>78</v>
      </c>
      <c r="G16" s="107">
        <v>6</v>
      </c>
      <c r="H16" s="107">
        <v>56</v>
      </c>
      <c r="I16" s="108">
        <v>51</v>
      </c>
      <c r="J16" s="107">
        <v>5</v>
      </c>
      <c r="K16" s="107">
        <v>22</v>
      </c>
      <c r="L16" s="108">
        <v>21</v>
      </c>
      <c r="M16" s="107">
        <v>1</v>
      </c>
      <c r="N16" s="107">
        <v>6</v>
      </c>
      <c r="O16" s="108">
        <v>6</v>
      </c>
      <c r="P16" s="107">
        <v>0</v>
      </c>
      <c r="Q16" s="234"/>
      <c r="R16" s="234"/>
      <c r="S16" s="234"/>
      <c r="T16" s="16"/>
      <c r="U16" s="16"/>
      <c r="V16" s="11"/>
      <c r="W16" s="45"/>
      <c r="X16" s="234"/>
      <c r="Y16" s="234"/>
      <c r="Z16" s="234"/>
      <c r="AA16" s="16"/>
      <c r="AB16" s="45"/>
      <c r="AC16" s="234"/>
      <c r="AD16" s="234"/>
      <c r="AE16" s="234"/>
      <c r="AF16" s="234"/>
      <c r="AG16" s="234"/>
    </row>
    <row r="17" spans="1:33" ht="26.25">
      <c r="A17" s="93" t="s">
        <v>1463</v>
      </c>
      <c r="B17" s="109">
        <v>24</v>
      </c>
      <c r="C17" s="108">
        <v>23</v>
      </c>
      <c r="D17" s="107">
        <v>1</v>
      </c>
      <c r="E17" s="107">
        <v>89</v>
      </c>
      <c r="F17" s="108">
        <v>73</v>
      </c>
      <c r="G17" s="107">
        <v>16</v>
      </c>
      <c r="H17" s="107">
        <v>58</v>
      </c>
      <c r="I17" s="108">
        <v>50</v>
      </c>
      <c r="J17" s="107">
        <v>8</v>
      </c>
      <c r="K17" s="107">
        <v>26</v>
      </c>
      <c r="L17" s="108">
        <v>21</v>
      </c>
      <c r="M17" s="107">
        <v>5</v>
      </c>
      <c r="N17" s="107">
        <v>2</v>
      </c>
      <c r="O17" s="108">
        <v>1</v>
      </c>
      <c r="P17" s="107">
        <v>1</v>
      </c>
      <c r="Q17" s="234"/>
      <c r="R17" s="234"/>
      <c r="S17" s="234"/>
      <c r="T17" s="16"/>
      <c r="U17" s="16"/>
      <c r="V17" s="11"/>
      <c r="W17" s="45"/>
      <c r="X17" s="234"/>
      <c r="Y17" s="234"/>
      <c r="Z17" s="234"/>
      <c r="AA17" s="16"/>
      <c r="AB17" s="45"/>
      <c r="AC17" s="234"/>
      <c r="AD17" s="234"/>
      <c r="AE17" s="234"/>
      <c r="AF17" s="234"/>
      <c r="AG17" s="234"/>
    </row>
    <row r="18" spans="1:33" ht="26.25">
      <c r="A18" s="93" t="s">
        <v>1464</v>
      </c>
      <c r="B18" s="109">
        <v>14</v>
      </c>
      <c r="C18" s="108">
        <v>13</v>
      </c>
      <c r="D18" s="107">
        <v>1</v>
      </c>
      <c r="E18" s="107">
        <v>61</v>
      </c>
      <c r="F18" s="108">
        <v>58</v>
      </c>
      <c r="G18" s="107">
        <v>3</v>
      </c>
      <c r="H18" s="107">
        <v>42</v>
      </c>
      <c r="I18" s="108">
        <v>39</v>
      </c>
      <c r="J18" s="107">
        <v>3</v>
      </c>
      <c r="K18" s="107">
        <v>14</v>
      </c>
      <c r="L18" s="108">
        <v>14</v>
      </c>
      <c r="M18" s="107">
        <v>0</v>
      </c>
      <c r="N18" s="107">
        <v>2</v>
      </c>
      <c r="O18" s="108">
        <v>2</v>
      </c>
      <c r="P18" s="107">
        <v>0</v>
      </c>
      <c r="Q18" s="234"/>
      <c r="R18" s="234"/>
      <c r="S18" s="234"/>
      <c r="T18" s="16"/>
      <c r="U18" s="16"/>
      <c r="V18" s="11"/>
      <c r="W18" s="45"/>
      <c r="X18" s="234"/>
      <c r="Y18" s="234"/>
      <c r="Z18" s="234"/>
      <c r="AA18" s="16"/>
      <c r="AB18" s="45"/>
      <c r="AC18" s="234"/>
      <c r="AD18" s="234"/>
      <c r="AE18" s="234"/>
      <c r="AF18" s="234"/>
      <c r="AG18" s="234"/>
    </row>
    <row r="19" spans="1:33" ht="26.25">
      <c r="A19" s="93" t="s">
        <v>1465</v>
      </c>
      <c r="B19" s="624">
        <v>17</v>
      </c>
      <c r="C19" s="610">
        <f t="shared" ref="C19" si="5">B19-D19</f>
        <v>17</v>
      </c>
      <c r="D19" s="626">
        <v>0</v>
      </c>
      <c r="E19" s="626">
        <v>107</v>
      </c>
      <c r="F19" s="610">
        <v>58</v>
      </c>
      <c r="G19" s="626">
        <v>49</v>
      </c>
      <c r="H19" s="626">
        <v>69</v>
      </c>
      <c r="I19" s="610">
        <v>35</v>
      </c>
      <c r="J19" s="626">
        <v>34</v>
      </c>
      <c r="K19" s="626">
        <v>19</v>
      </c>
      <c r="L19" s="610">
        <v>12</v>
      </c>
      <c r="M19" s="626">
        <v>7</v>
      </c>
      <c r="N19" s="626">
        <v>7</v>
      </c>
      <c r="O19" s="610">
        <v>6</v>
      </c>
      <c r="P19" s="626">
        <v>1</v>
      </c>
      <c r="Q19" s="234"/>
      <c r="R19" s="234"/>
      <c r="S19" s="234"/>
      <c r="T19" s="16"/>
      <c r="U19" s="16"/>
      <c r="V19" s="11"/>
      <c r="W19" s="45"/>
      <c r="X19" s="234"/>
      <c r="Y19" s="234"/>
      <c r="Z19" s="234"/>
      <c r="AA19" s="16"/>
      <c r="AB19" s="45"/>
      <c r="AC19" s="234"/>
      <c r="AD19" s="234"/>
      <c r="AE19" s="234"/>
      <c r="AF19" s="234"/>
      <c r="AG19" s="234"/>
    </row>
    <row r="20" spans="1:33" ht="26.25">
      <c r="A20" s="93" t="s">
        <v>1466</v>
      </c>
      <c r="B20" s="109">
        <v>31</v>
      </c>
      <c r="C20" s="108">
        <v>28</v>
      </c>
      <c r="D20" s="107">
        <v>3</v>
      </c>
      <c r="E20" s="107">
        <v>118</v>
      </c>
      <c r="F20" s="108">
        <v>104</v>
      </c>
      <c r="G20" s="107">
        <v>14</v>
      </c>
      <c r="H20" s="107">
        <v>77</v>
      </c>
      <c r="I20" s="108">
        <v>70</v>
      </c>
      <c r="J20" s="107">
        <v>7</v>
      </c>
      <c r="K20" s="107">
        <v>32</v>
      </c>
      <c r="L20" s="108">
        <v>26</v>
      </c>
      <c r="M20" s="107">
        <v>6</v>
      </c>
      <c r="N20" s="107">
        <v>5</v>
      </c>
      <c r="O20" s="108">
        <v>5</v>
      </c>
      <c r="P20" s="107">
        <v>0</v>
      </c>
      <c r="Q20" s="234"/>
      <c r="R20" s="234"/>
      <c r="S20" s="234"/>
      <c r="T20" s="16"/>
      <c r="U20" s="16"/>
      <c r="V20" s="11"/>
      <c r="W20" s="45"/>
      <c r="X20" s="234"/>
      <c r="Y20" s="234"/>
      <c r="Z20" s="234"/>
      <c r="AA20" s="16"/>
      <c r="AB20" s="45"/>
      <c r="AC20" s="234"/>
      <c r="AD20" s="234"/>
      <c r="AE20" s="234"/>
      <c r="AF20" s="234"/>
      <c r="AG20" s="234"/>
    </row>
    <row r="21" spans="1:33" ht="26.25">
      <c r="A21" s="93" t="s">
        <v>1467</v>
      </c>
      <c r="B21" s="546">
        <v>16</v>
      </c>
      <c r="C21" s="545">
        <v>12</v>
      </c>
      <c r="D21" s="544">
        <v>4</v>
      </c>
      <c r="E21" s="544">
        <v>61</v>
      </c>
      <c r="F21" s="545">
        <v>50</v>
      </c>
      <c r="G21" s="544">
        <v>11</v>
      </c>
      <c r="H21" s="544">
        <v>39</v>
      </c>
      <c r="I21" s="545">
        <v>33</v>
      </c>
      <c r="J21" s="544">
        <v>6</v>
      </c>
      <c r="K21" s="544">
        <v>16</v>
      </c>
      <c r="L21" s="545">
        <v>11</v>
      </c>
      <c r="M21" s="544">
        <v>5</v>
      </c>
      <c r="N21" s="544">
        <v>4</v>
      </c>
      <c r="O21" s="545">
        <v>4</v>
      </c>
      <c r="P21" s="544">
        <v>0</v>
      </c>
      <c r="Q21" s="234"/>
      <c r="R21" s="234"/>
      <c r="S21" s="234"/>
      <c r="T21" s="16"/>
      <c r="U21" s="16"/>
      <c r="V21" s="11"/>
      <c r="W21" s="45"/>
      <c r="X21" s="234"/>
      <c r="Y21" s="234"/>
      <c r="Z21" s="234"/>
      <c r="AA21" s="16"/>
      <c r="AB21" s="45"/>
      <c r="AC21" s="234"/>
      <c r="AD21" s="234"/>
      <c r="AE21" s="234"/>
      <c r="AF21" s="234"/>
      <c r="AG21" s="234"/>
    </row>
    <row r="22" spans="1:33" ht="26.25">
      <c r="A22" s="93" t="s">
        <v>1468</v>
      </c>
      <c r="B22" s="109">
        <v>33</v>
      </c>
      <c r="C22" s="108">
        <v>33</v>
      </c>
      <c r="D22" s="107">
        <v>0</v>
      </c>
      <c r="E22" s="107">
        <v>124</v>
      </c>
      <c r="F22" s="108">
        <v>111</v>
      </c>
      <c r="G22" s="107">
        <v>13</v>
      </c>
      <c r="H22" s="107">
        <v>78</v>
      </c>
      <c r="I22" s="108">
        <v>71</v>
      </c>
      <c r="J22" s="107">
        <v>7</v>
      </c>
      <c r="K22" s="107">
        <v>34</v>
      </c>
      <c r="L22" s="108">
        <v>30</v>
      </c>
      <c r="M22" s="107">
        <v>4</v>
      </c>
      <c r="N22" s="107">
        <v>7</v>
      </c>
      <c r="O22" s="108">
        <v>5</v>
      </c>
      <c r="P22" s="107">
        <v>2</v>
      </c>
      <c r="Q22" s="234"/>
      <c r="R22" s="234"/>
      <c r="S22" s="234"/>
      <c r="T22" s="16"/>
      <c r="U22" s="16"/>
      <c r="V22" s="11"/>
      <c r="W22" s="45"/>
      <c r="X22" s="234"/>
      <c r="Y22" s="234"/>
      <c r="Z22" s="234"/>
      <c r="AA22" s="16"/>
      <c r="AB22" s="45"/>
      <c r="AC22" s="234"/>
      <c r="AD22" s="234"/>
      <c r="AE22" s="234"/>
      <c r="AF22" s="234"/>
      <c r="AG22" s="234"/>
    </row>
    <row r="23" spans="1:33" ht="26.25">
      <c r="A23" s="93" t="s">
        <v>1469</v>
      </c>
      <c r="B23" s="380">
        <v>21</v>
      </c>
      <c r="C23" s="378">
        <v>21</v>
      </c>
      <c r="D23" s="379">
        <v>0</v>
      </c>
      <c r="E23" s="379">
        <v>84</v>
      </c>
      <c r="F23" s="370">
        <v>79</v>
      </c>
      <c r="G23" s="379">
        <v>5</v>
      </c>
      <c r="H23" s="379">
        <v>49</v>
      </c>
      <c r="I23" s="370">
        <v>45</v>
      </c>
      <c r="J23" s="379">
        <v>4</v>
      </c>
      <c r="K23" s="379">
        <v>21</v>
      </c>
      <c r="L23" s="370">
        <v>20</v>
      </c>
      <c r="M23" s="379">
        <v>1</v>
      </c>
      <c r="N23" s="379">
        <v>7</v>
      </c>
      <c r="O23" s="370">
        <v>7</v>
      </c>
      <c r="P23" s="379">
        <v>0</v>
      </c>
      <c r="Q23" s="234"/>
      <c r="R23" s="234"/>
      <c r="S23" s="234"/>
      <c r="T23" s="16"/>
      <c r="U23" s="16"/>
      <c r="V23" s="11"/>
      <c r="W23" s="45"/>
      <c r="X23" s="234"/>
      <c r="Y23" s="234"/>
      <c r="Z23" s="234"/>
      <c r="AA23" s="16"/>
      <c r="AB23" s="45"/>
      <c r="AC23" s="234"/>
      <c r="AD23" s="234"/>
      <c r="AE23" s="234"/>
      <c r="AF23" s="234"/>
      <c r="AG23" s="234"/>
    </row>
    <row r="24" spans="1:33" ht="26.25">
      <c r="A24" s="93" t="s">
        <v>1470</v>
      </c>
      <c r="B24" s="109">
        <v>14</v>
      </c>
      <c r="C24" s="98">
        <v>14</v>
      </c>
      <c r="D24" s="107">
        <v>0</v>
      </c>
      <c r="E24" s="107">
        <v>58</v>
      </c>
      <c r="F24" s="108">
        <v>52</v>
      </c>
      <c r="G24" s="107">
        <v>6</v>
      </c>
      <c r="H24" s="107">
        <v>37</v>
      </c>
      <c r="I24" s="108">
        <v>35</v>
      </c>
      <c r="J24" s="107">
        <v>2</v>
      </c>
      <c r="K24" s="107">
        <v>17</v>
      </c>
      <c r="L24" s="108">
        <v>14</v>
      </c>
      <c r="M24" s="107">
        <v>3</v>
      </c>
      <c r="N24" s="107">
        <v>4</v>
      </c>
      <c r="O24" s="108">
        <v>3</v>
      </c>
      <c r="P24" s="107">
        <v>1</v>
      </c>
      <c r="Q24" s="234"/>
      <c r="R24" s="234"/>
      <c r="S24" s="234"/>
      <c r="T24" s="16"/>
      <c r="U24" s="16"/>
      <c r="V24" s="11"/>
      <c r="W24" s="45"/>
      <c r="X24" s="234"/>
      <c r="Y24" s="234"/>
      <c r="Z24" s="234"/>
      <c r="AA24" s="16"/>
      <c r="AB24" s="45"/>
      <c r="AC24" s="234"/>
      <c r="AD24" s="234"/>
      <c r="AE24" s="234"/>
      <c r="AF24" s="234"/>
      <c r="AG24" s="234"/>
    </row>
    <row r="25" spans="1:33" ht="26.25">
      <c r="A25" s="93" t="s">
        <v>1471</v>
      </c>
      <c r="B25" s="109">
        <v>16</v>
      </c>
      <c r="C25" s="108">
        <v>16</v>
      </c>
      <c r="D25" s="107">
        <v>0</v>
      </c>
      <c r="E25" s="107">
        <v>61</v>
      </c>
      <c r="F25" s="108">
        <v>59</v>
      </c>
      <c r="G25" s="107">
        <v>2</v>
      </c>
      <c r="H25" s="107">
        <v>39</v>
      </c>
      <c r="I25" s="108">
        <v>37</v>
      </c>
      <c r="J25" s="107">
        <v>2</v>
      </c>
      <c r="K25" s="107">
        <v>16</v>
      </c>
      <c r="L25" s="108">
        <v>16</v>
      </c>
      <c r="M25" s="107">
        <v>0</v>
      </c>
      <c r="N25" s="107">
        <v>5</v>
      </c>
      <c r="O25" s="108">
        <v>5</v>
      </c>
      <c r="P25" s="107">
        <v>0</v>
      </c>
      <c r="Q25" s="234"/>
      <c r="R25" s="234"/>
      <c r="S25" s="234"/>
      <c r="T25" s="16"/>
      <c r="U25" s="16"/>
      <c r="V25" s="11"/>
      <c r="W25" s="45"/>
      <c r="X25" s="234"/>
      <c r="Y25" s="234"/>
      <c r="Z25" s="234"/>
      <c r="AA25" s="16"/>
      <c r="AB25" s="45"/>
      <c r="AC25" s="234"/>
      <c r="AD25" s="234"/>
      <c r="AE25" s="234"/>
      <c r="AF25" s="234"/>
      <c r="AG25" s="234"/>
    </row>
    <row r="26" spans="1:33" ht="26.25">
      <c r="A26" s="93" t="s">
        <v>1472</v>
      </c>
      <c r="B26" s="369">
        <v>15</v>
      </c>
      <c r="C26" s="366">
        <v>14</v>
      </c>
      <c r="D26" s="367">
        <v>1</v>
      </c>
      <c r="E26" s="367">
        <v>61</v>
      </c>
      <c r="F26" s="368">
        <v>53</v>
      </c>
      <c r="G26" s="367">
        <v>8</v>
      </c>
      <c r="H26" s="367">
        <v>40</v>
      </c>
      <c r="I26" s="368">
        <v>33</v>
      </c>
      <c r="J26" s="367">
        <v>7</v>
      </c>
      <c r="K26" s="367">
        <v>16</v>
      </c>
      <c r="L26" s="368">
        <v>15</v>
      </c>
      <c r="M26" s="367">
        <v>1</v>
      </c>
      <c r="N26" s="367">
        <v>3</v>
      </c>
      <c r="O26" s="368">
        <v>3</v>
      </c>
      <c r="P26" s="367">
        <v>0</v>
      </c>
      <c r="Q26" s="234"/>
      <c r="R26" s="234"/>
      <c r="S26" s="234"/>
      <c r="T26" s="16"/>
      <c r="U26" s="16"/>
      <c r="V26" s="11"/>
      <c r="W26" s="45"/>
      <c r="X26" s="234"/>
      <c r="Y26" s="234"/>
      <c r="Z26" s="234"/>
      <c r="AA26" s="16"/>
      <c r="AB26" s="45"/>
      <c r="AC26" s="234"/>
      <c r="AD26" s="234"/>
      <c r="AE26" s="234"/>
      <c r="AF26" s="234"/>
      <c r="AG26" s="234"/>
    </row>
    <row r="27" spans="1:33" ht="26.25">
      <c r="A27" s="177" t="s">
        <v>1473</v>
      </c>
      <c r="B27" s="475">
        <v>40</v>
      </c>
      <c r="C27" s="474">
        <v>36</v>
      </c>
      <c r="D27" s="473">
        <v>4</v>
      </c>
      <c r="E27" s="473">
        <v>152</v>
      </c>
      <c r="F27" s="474">
        <v>133</v>
      </c>
      <c r="G27" s="473">
        <v>19</v>
      </c>
      <c r="H27" s="473">
        <v>101</v>
      </c>
      <c r="I27" s="474">
        <v>90</v>
      </c>
      <c r="J27" s="473">
        <v>11</v>
      </c>
      <c r="K27" s="473">
        <v>40</v>
      </c>
      <c r="L27" s="474">
        <v>32</v>
      </c>
      <c r="M27" s="473">
        <v>8</v>
      </c>
      <c r="N27" s="473">
        <v>11</v>
      </c>
      <c r="O27" s="474">
        <v>11</v>
      </c>
      <c r="P27" s="473">
        <v>0</v>
      </c>
      <c r="Q27" s="234"/>
      <c r="R27" s="234"/>
      <c r="S27" s="234"/>
      <c r="T27" s="16"/>
      <c r="U27" s="16"/>
      <c r="V27" s="11"/>
      <c r="W27" s="45"/>
      <c r="X27" s="234"/>
      <c r="Y27" s="234"/>
      <c r="Z27" s="234"/>
      <c r="AA27" s="16"/>
      <c r="AB27" s="45"/>
      <c r="AC27" s="234"/>
      <c r="AD27" s="234"/>
      <c r="AE27" s="234"/>
      <c r="AF27" s="234"/>
      <c r="AG27" s="234"/>
    </row>
    <row r="28" spans="1:33" ht="26.25">
      <c r="A28" s="177" t="s">
        <v>1474</v>
      </c>
      <c r="B28" s="109">
        <v>14</v>
      </c>
      <c r="C28" s="108">
        <v>14</v>
      </c>
      <c r="D28" s="107">
        <v>0</v>
      </c>
      <c r="E28" s="107">
        <v>61</v>
      </c>
      <c r="F28" s="108">
        <v>57</v>
      </c>
      <c r="G28" s="107">
        <v>4</v>
      </c>
      <c r="H28" s="107">
        <v>38</v>
      </c>
      <c r="I28" s="108">
        <v>36</v>
      </c>
      <c r="J28" s="107">
        <v>2</v>
      </c>
      <c r="K28" s="107">
        <v>15</v>
      </c>
      <c r="L28" s="108">
        <v>14</v>
      </c>
      <c r="M28" s="107">
        <v>1</v>
      </c>
      <c r="N28" s="107">
        <v>4</v>
      </c>
      <c r="O28" s="108">
        <v>4</v>
      </c>
      <c r="P28" s="107">
        <v>0</v>
      </c>
      <c r="Q28" s="234"/>
      <c r="R28" s="234"/>
      <c r="S28" s="234"/>
      <c r="T28" s="16"/>
      <c r="U28" s="16"/>
      <c r="V28" s="11"/>
      <c r="W28" s="45"/>
      <c r="X28" s="234"/>
      <c r="Y28" s="234"/>
      <c r="Z28" s="234"/>
      <c r="AA28" s="16"/>
      <c r="AB28" s="45"/>
      <c r="AC28" s="234"/>
      <c r="AD28" s="234"/>
      <c r="AE28" s="234"/>
      <c r="AF28" s="234"/>
      <c r="AG28" s="234"/>
    </row>
    <row r="29" spans="1:33" s="271" customFormat="1" ht="26.25">
      <c r="A29" s="93" t="s">
        <v>1475</v>
      </c>
      <c r="B29" s="642">
        <v>20</v>
      </c>
      <c r="C29" s="644">
        <f t="shared" ref="C29" si="6">B29-D29</f>
        <v>17</v>
      </c>
      <c r="D29" s="642">
        <v>3</v>
      </c>
      <c r="E29" s="642">
        <v>74</v>
      </c>
      <c r="F29" s="644">
        <f t="shared" ref="F29" si="7">E29-G29</f>
        <v>69</v>
      </c>
      <c r="G29" s="643">
        <v>5</v>
      </c>
      <c r="H29" s="643">
        <v>46</v>
      </c>
      <c r="I29" s="644">
        <f t="shared" ref="I29" si="8">H29-J29</f>
        <v>45</v>
      </c>
      <c r="J29" s="643">
        <v>1</v>
      </c>
      <c r="K29" s="643">
        <v>20</v>
      </c>
      <c r="L29" s="644">
        <f t="shared" ref="L29" si="9">K29-M29</f>
        <v>18</v>
      </c>
      <c r="M29" s="643">
        <v>2</v>
      </c>
      <c r="N29" s="643">
        <v>0</v>
      </c>
      <c r="O29" s="644">
        <f t="shared" ref="O29" si="10">N29-P29</f>
        <v>0</v>
      </c>
      <c r="P29" s="643">
        <v>0</v>
      </c>
      <c r="Q29" s="234"/>
      <c r="R29" s="234"/>
      <c r="S29" s="234"/>
      <c r="T29" s="16"/>
      <c r="U29" s="16"/>
      <c r="V29" s="11"/>
      <c r="W29" s="45"/>
      <c r="X29" s="234"/>
      <c r="Y29" s="234"/>
      <c r="Z29" s="234"/>
      <c r="AA29" s="16"/>
      <c r="AB29" s="45"/>
      <c r="AC29" s="234"/>
      <c r="AD29" s="234"/>
      <c r="AE29" s="234"/>
      <c r="AF29" s="234"/>
      <c r="AG29" s="234"/>
    </row>
    <row r="30" spans="1:33" ht="26.25">
      <c r="A30" s="177" t="s">
        <v>1476</v>
      </c>
      <c r="B30" s="574">
        <v>19</v>
      </c>
      <c r="C30" s="567">
        <v>16</v>
      </c>
      <c r="D30" s="572">
        <v>3</v>
      </c>
      <c r="E30" s="572">
        <v>73</v>
      </c>
      <c r="F30" s="567">
        <v>65</v>
      </c>
      <c r="G30" s="572">
        <v>8</v>
      </c>
      <c r="H30" s="572">
        <v>47</v>
      </c>
      <c r="I30" s="567">
        <v>40</v>
      </c>
      <c r="J30" s="572">
        <v>7</v>
      </c>
      <c r="K30" s="572">
        <v>16</v>
      </c>
      <c r="L30" s="567">
        <v>15</v>
      </c>
      <c r="M30" s="572">
        <v>1</v>
      </c>
      <c r="N30" s="572">
        <v>6</v>
      </c>
      <c r="O30" s="567">
        <v>6</v>
      </c>
      <c r="P30" s="572">
        <v>0</v>
      </c>
      <c r="Q30" s="234"/>
      <c r="R30" s="234"/>
      <c r="S30" s="234"/>
      <c r="T30" s="16"/>
      <c r="U30" s="16"/>
      <c r="V30" s="11"/>
      <c r="W30" s="45"/>
      <c r="X30" s="234"/>
      <c r="Y30" s="234"/>
      <c r="Z30" s="234"/>
      <c r="AA30" s="16"/>
      <c r="AB30" s="45"/>
      <c r="AC30" s="234"/>
      <c r="AD30" s="234"/>
      <c r="AE30" s="234"/>
      <c r="AF30" s="234"/>
      <c r="AG30" s="234"/>
    </row>
    <row r="31" spans="1:33" ht="26.25">
      <c r="A31" s="177" t="s">
        <v>1477</v>
      </c>
      <c r="B31" s="656">
        <v>12</v>
      </c>
      <c r="C31" s="657">
        <f>B31-D31</f>
        <v>9</v>
      </c>
      <c r="D31" s="655">
        <v>3</v>
      </c>
      <c r="E31" s="655">
        <v>41</v>
      </c>
      <c r="F31" s="657">
        <f>E31-G31</f>
        <v>38</v>
      </c>
      <c r="G31" s="655">
        <v>3</v>
      </c>
      <c r="H31" s="655">
        <v>30</v>
      </c>
      <c r="I31" s="657">
        <f>H31-J31</f>
        <v>27</v>
      </c>
      <c r="J31" s="655">
        <v>3</v>
      </c>
      <c r="K31" s="655">
        <v>9</v>
      </c>
      <c r="L31" s="657">
        <f>K31-M31</f>
        <v>9</v>
      </c>
      <c r="M31" s="655">
        <v>0</v>
      </c>
      <c r="N31" s="655">
        <v>2</v>
      </c>
      <c r="O31" s="657">
        <f>N31-P31</f>
        <v>2</v>
      </c>
      <c r="P31" s="655">
        <v>0</v>
      </c>
      <c r="Q31" s="234"/>
      <c r="R31" s="234"/>
      <c r="S31" s="234"/>
      <c r="T31" s="16"/>
      <c r="U31" s="16"/>
      <c r="V31" s="11"/>
      <c r="W31" s="45"/>
      <c r="X31" s="234"/>
      <c r="Y31" s="234"/>
      <c r="Z31" s="234"/>
      <c r="AA31" s="16"/>
      <c r="AB31" s="45"/>
      <c r="AC31" s="234"/>
      <c r="AD31" s="234"/>
      <c r="AE31" s="234"/>
      <c r="AF31" s="234"/>
      <c r="AG31" s="234"/>
    </row>
    <row r="32" spans="1:33" ht="26.25">
      <c r="A32" s="93" t="s">
        <v>1478</v>
      </c>
      <c r="B32" s="651">
        <v>15</v>
      </c>
      <c r="C32" s="650">
        <f t="shared" ref="C32" si="11">B32-D32</f>
        <v>15</v>
      </c>
      <c r="D32" s="649">
        <v>0</v>
      </c>
      <c r="E32" s="649">
        <v>60</v>
      </c>
      <c r="F32" s="650">
        <f t="shared" si="1"/>
        <v>50</v>
      </c>
      <c r="G32" s="649">
        <v>10</v>
      </c>
      <c r="H32" s="649">
        <v>39</v>
      </c>
      <c r="I32" s="650">
        <f t="shared" si="2"/>
        <v>33</v>
      </c>
      <c r="J32" s="649">
        <v>6</v>
      </c>
      <c r="K32" s="649">
        <v>16</v>
      </c>
      <c r="L32" s="650">
        <f t="shared" si="3"/>
        <v>13</v>
      </c>
      <c r="M32" s="649">
        <v>3</v>
      </c>
      <c r="N32" s="649">
        <v>2</v>
      </c>
      <c r="O32" s="650">
        <f t="shared" si="4"/>
        <v>2</v>
      </c>
      <c r="P32" s="649">
        <v>0</v>
      </c>
      <c r="Q32" s="234"/>
      <c r="R32" s="234"/>
      <c r="S32" s="234"/>
      <c r="T32" s="16"/>
      <c r="U32" s="16"/>
      <c r="V32" s="11"/>
      <c r="W32" s="45"/>
      <c r="X32" s="234"/>
      <c r="Y32" s="234"/>
      <c r="Z32" s="234"/>
      <c r="AA32" s="16"/>
      <c r="AB32" s="45"/>
      <c r="AC32" s="234"/>
      <c r="AD32" s="234"/>
      <c r="AE32" s="234"/>
      <c r="AF32" s="234"/>
      <c r="AG32" s="234"/>
    </row>
    <row r="33" spans="1:33" ht="26.25">
      <c r="A33" s="177" t="s">
        <v>10</v>
      </c>
      <c r="B33" s="125">
        <v>49</v>
      </c>
      <c r="C33" s="98">
        <v>49</v>
      </c>
      <c r="D33" s="96">
        <v>0</v>
      </c>
      <c r="E33" s="125">
        <v>190</v>
      </c>
      <c r="F33" s="108">
        <v>135</v>
      </c>
      <c r="G33" s="104">
        <v>55</v>
      </c>
      <c r="H33" s="107">
        <v>118</v>
      </c>
      <c r="I33" s="108">
        <v>87</v>
      </c>
      <c r="J33" s="107">
        <v>31</v>
      </c>
      <c r="K33" s="107">
        <v>53</v>
      </c>
      <c r="L33" s="108">
        <v>43</v>
      </c>
      <c r="M33" s="107">
        <v>10</v>
      </c>
      <c r="N33" s="107">
        <v>12</v>
      </c>
      <c r="O33" s="108">
        <v>9</v>
      </c>
      <c r="P33" s="107">
        <v>3</v>
      </c>
      <c r="Q33" s="234"/>
      <c r="R33" s="234"/>
      <c r="S33" s="234"/>
      <c r="T33" s="16"/>
      <c r="U33" s="16"/>
      <c r="V33" s="46"/>
      <c r="W33" s="45"/>
      <c r="X33" s="234"/>
      <c r="Y33" s="234"/>
      <c r="Z33" s="234"/>
      <c r="AA33" s="16"/>
      <c r="AB33" s="45"/>
      <c r="AC33" s="234"/>
      <c r="AD33" s="234"/>
      <c r="AE33" s="234"/>
      <c r="AF33" s="234"/>
      <c r="AG33" s="234"/>
    </row>
    <row r="34" spans="1:33" ht="26.25">
      <c r="A34" s="278" t="s">
        <v>11</v>
      </c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192"/>
      <c r="N34" s="168"/>
      <c r="O34" s="268"/>
      <c r="P34" s="269"/>
      <c r="Q34" s="234"/>
      <c r="R34" s="234"/>
      <c r="S34" s="234"/>
      <c r="T34" s="16"/>
      <c r="U34" s="16"/>
      <c r="V34" s="11"/>
      <c r="W34" s="45"/>
      <c r="X34" s="234"/>
      <c r="Y34" s="234"/>
      <c r="Z34" s="234"/>
      <c r="AA34" s="16"/>
      <c r="AB34" s="45"/>
      <c r="AC34" s="234"/>
      <c r="AD34" s="234"/>
      <c r="AE34" s="234"/>
      <c r="AF34" s="234"/>
      <c r="AG34" s="234"/>
    </row>
    <row r="35" spans="1:33" ht="38.25" customHeight="1">
      <c r="A35" s="222" t="s">
        <v>7</v>
      </c>
      <c r="B35" s="95">
        <f>SUM(B8:B34)</f>
        <v>588</v>
      </c>
      <c r="C35" s="95">
        <f t="shared" ref="C35:P35" si="12">SUM(C8:C34)</f>
        <v>551</v>
      </c>
      <c r="D35" s="323">
        <f t="shared" si="12"/>
        <v>37</v>
      </c>
      <c r="E35" s="323">
        <f t="shared" si="12"/>
        <v>2354</v>
      </c>
      <c r="F35" s="323">
        <f t="shared" si="12"/>
        <v>1919</v>
      </c>
      <c r="G35" s="323">
        <f t="shared" si="12"/>
        <v>435</v>
      </c>
      <c r="H35" s="323">
        <f t="shared" si="12"/>
        <v>1494</v>
      </c>
      <c r="I35" s="323">
        <f t="shared" si="12"/>
        <v>1222</v>
      </c>
      <c r="J35" s="323">
        <f t="shared" si="12"/>
        <v>272</v>
      </c>
      <c r="K35" s="323">
        <f t="shared" si="12"/>
        <v>617</v>
      </c>
      <c r="L35" s="323">
        <f t="shared" si="12"/>
        <v>501</v>
      </c>
      <c r="M35" s="323">
        <f t="shared" si="12"/>
        <v>116</v>
      </c>
      <c r="N35" s="323">
        <f t="shared" si="12"/>
        <v>126</v>
      </c>
      <c r="O35" s="323">
        <f t="shared" si="12"/>
        <v>113</v>
      </c>
      <c r="P35" s="323">
        <f t="shared" si="12"/>
        <v>13</v>
      </c>
      <c r="Q35" s="204"/>
      <c r="R35" s="204"/>
      <c r="S35" s="204"/>
      <c r="T35" s="17"/>
      <c r="U35" s="17"/>
      <c r="V35" s="204"/>
      <c r="W35" s="204"/>
      <c r="X35" s="204"/>
      <c r="Y35" s="204"/>
      <c r="Z35" s="204"/>
      <c r="AA35" s="17"/>
      <c r="AB35" s="238"/>
      <c r="AC35" s="238"/>
      <c r="AD35" s="238"/>
      <c r="AE35" s="238"/>
      <c r="AF35" s="234"/>
      <c r="AG35" s="234"/>
    </row>
    <row r="36" spans="1:33">
      <c r="E36" s="215"/>
      <c r="F36" s="215"/>
      <c r="G36" s="215"/>
      <c r="H36" s="215"/>
      <c r="I36" s="215"/>
      <c r="J36" s="215"/>
      <c r="K36" s="215"/>
      <c r="L36" s="215"/>
      <c r="M36" s="215"/>
      <c r="N36" s="215"/>
    </row>
    <row r="38" spans="1:33" ht="18.75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</row>
    <row r="39" spans="1:33" s="275" customFormat="1" ht="20.25">
      <c r="L39" s="253"/>
      <c r="M39" s="253"/>
      <c r="N39" s="253"/>
      <c r="O39" s="253"/>
      <c r="T39" s="276"/>
    </row>
    <row r="41" spans="1:33" ht="18"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30"/>
      <c r="Q41" s="230"/>
      <c r="R41" s="230"/>
      <c r="S41" s="230"/>
      <c r="T41" s="227"/>
    </row>
    <row r="42" spans="1:33" ht="20.25">
      <c r="A42" s="47"/>
      <c r="B42" s="40"/>
      <c r="C42" s="21"/>
      <c r="P42" s="227"/>
      <c r="Q42" s="227"/>
      <c r="R42" s="227"/>
      <c r="S42" s="227"/>
      <c r="T42" s="227"/>
    </row>
    <row r="43" spans="1:33" ht="20.25">
      <c r="A43" s="47"/>
      <c r="B43" s="40"/>
      <c r="C43" s="21"/>
    </row>
    <row r="44" spans="1:33" ht="20.25">
      <c r="A44" s="47"/>
      <c r="B44" s="40"/>
      <c r="C44" s="21"/>
    </row>
    <row r="45" spans="1:33" ht="20.25">
      <c r="A45" s="47"/>
      <c r="B45" s="40"/>
      <c r="C45" s="12"/>
      <c r="D45" s="226"/>
      <c r="E45" s="226"/>
      <c r="F45" s="226"/>
      <c r="G45" s="226"/>
      <c r="AB45" s="215"/>
    </row>
    <row r="46" spans="1:33" ht="20.25">
      <c r="A46" s="47"/>
      <c r="B46" s="40"/>
      <c r="C46" s="12"/>
      <c r="D46" s="226"/>
      <c r="E46" s="226"/>
      <c r="F46" s="226"/>
      <c r="G46" s="226"/>
    </row>
    <row r="47" spans="1:33" ht="20.25">
      <c r="A47" s="47"/>
      <c r="B47" s="40"/>
      <c r="C47" s="12"/>
      <c r="D47" s="226"/>
      <c r="E47" s="226"/>
      <c r="F47" s="226"/>
      <c r="G47" s="226"/>
    </row>
    <row r="48" spans="1:33" ht="20.25">
      <c r="A48" s="47"/>
      <c r="B48" s="40"/>
      <c r="C48" s="12"/>
      <c r="D48" s="226"/>
      <c r="E48" s="226"/>
      <c r="F48" s="226"/>
      <c r="G48" s="226"/>
      <c r="U48" s="215"/>
    </row>
    <row r="49" spans="1:7" ht="20.25">
      <c r="A49" s="47"/>
      <c r="B49" s="40"/>
      <c r="C49" s="12"/>
      <c r="D49" s="226"/>
      <c r="E49" s="226"/>
      <c r="F49" s="226"/>
      <c r="G49" s="226"/>
    </row>
    <row r="50" spans="1:7" ht="20.25">
      <c r="A50" s="47"/>
      <c r="B50" s="40"/>
      <c r="C50" s="12"/>
      <c r="D50" s="226"/>
      <c r="E50" s="226"/>
      <c r="F50" s="226"/>
      <c r="G50" s="226"/>
    </row>
    <row r="51" spans="1:7" ht="20.25">
      <c r="A51" s="47"/>
      <c r="B51" s="40"/>
      <c r="C51" s="12"/>
      <c r="D51" s="226"/>
      <c r="E51" s="226"/>
      <c r="F51" s="226"/>
      <c r="G51" s="226"/>
    </row>
    <row r="52" spans="1:7" ht="20.25">
      <c r="A52" s="47"/>
      <c r="B52" s="40"/>
      <c r="C52" s="21"/>
    </row>
    <row r="53" spans="1:7" ht="20.25">
      <c r="A53" s="47"/>
      <c r="B53" s="40"/>
      <c r="C53" s="21"/>
    </row>
    <row r="54" spans="1:7" ht="20.25">
      <c r="A54" s="47"/>
      <c r="B54" s="40"/>
      <c r="C54" s="21"/>
    </row>
    <row r="55" spans="1:7" ht="20.25">
      <c r="A55" s="47"/>
      <c r="B55" s="40"/>
      <c r="C55" s="21"/>
    </row>
    <row r="56" spans="1:7" ht="20.25">
      <c r="A56" s="47"/>
      <c r="B56" s="40"/>
      <c r="C56" s="21"/>
    </row>
    <row r="57" spans="1:7" ht="20.25">
      <c r="A57" s="47"/>
      <c r="B57" s="40"/>
      <c r="C57" s="21"/>
    </row>
    <row r="58" spans="1:7" ht="20.25">
      <c r="A58" s="47"/>
      <c r="B58" s="40"/>
      <c r="C58" s="21"/>
    </row>
    <row r="59" spans="1:7" ht="20.25">
      <c r="A59" s="47"/>
      <c r="B59" s="40"/>
      <c r="C59" s="21"/>
    </row>
    <row r="60" spans="1:7" ht="20.25">
      <c r="A60" s="47"/>
      <c r="B60" s="40"/>
      <c r="C60" s="21"/>
    </row>
    <row r="61" spans="1:7" ht="20.25">
      <c r="A61" s="47"/>
      <c r="B61" s="40"/>
      <c r="C61" s="21"/>
    </row>
    <row r="62" spans="1:7" ht="20.25">
      <c r="A62" s="47"/>
      <c r="B62" s="40"/>
      <c r="C62" s="21"/>
    </row>
    <row r="63" spans="1:7" ht="20.25">
      <c r="A63" s="48"/>
      <c r="B63" s="40"/>
      <c r="C63" s="21"/>
    </row>
    <row r="64" spans="1:7" ht="20.25">
      <c r="A64" s="47"/>
      <c r="B64" s="40"/>
      <c r="C64" s="21"/>
    </row>
    <row r="65" spans="1:3" ht="20.25">
      <c r="A65" s="47"/>
      <c r="B65" s="40"/>
      <c r="C65" s="21"/>
    </row>
    <row r="66" spans="1:3" ht="20.25">
      <c r="A66" s="47"/>
      <c r="B66" s="40"/>
      <c r="C66" s="21"/>
    </row>
    <row r="67" spans="1:3" ht="20.25">
      <c r="A67" s="47"/>
      <c r="B67" s="40"/>
      <c r="C67" s="21"/>
    </row>
    <row r="68" spans="1:3" ht="20.25">
      <c r="A68" s="47"/>
      <c r="B68" s="40"/>
      <c r="C68" s="21"/>
    </row>
    <row r="69" spans="1:3" ht="20.25">
      <c r="A69" s="235"/>
      <c r="B69" s="29"/>
      <c r="C69" s="21"/>
    </row>
    <row r="70" spans="1:3">
      <c r="A70" s="21"/>
      <c r="B70" s="21"/>
      <c r="C70" s="21"/>
    </row>
  </sheetData>
  <mergeCells count="13">
    <mergeCell ref="A1:N1"/>
    <mergeCell ref="A2:N2"/>
    <mergeCell ref="B3:N3"/>
    <mergeCell ref="A4:A6"/>
    <mergeCell ref="B5:B6"/>
    <mergeCell ref="C5:C6"/>
    <mergeCell ref="D5:D6"/>
    <mergeCell ref="B4:D4"/>
    <mergeCell ref="E4:P4"/>
    <mergeCell ref="E5:G5"/>
    <mergeCell ref="H5:J5"/>
    <mergeCell ref="K5:M5"/>
    <mergeCell ref="N5:P5"/>
  </mergeCell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ignoredErrors>
    <ignoredError sqref="B35 D35:E35 G35:H35 J35:K35 M35:N35 P35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7"/>
  <sheetViews>
    <sheetView topLeftCell="A7" zoomScale="70" zoomScaleNormal="70" workbookViewId="0">
      <selection activeCell="T26" sqref="T26"/>
    </sheetView>
  </sheetViews>
  <sheetFormatPr defaultColWidth="9.140625" defaultRowHeight="15"/>
  <cols>
    <col min="1" max="1" width="28.7109375" style="105" customWidth="1"/>
    <col min="2" max="13" width="17.7109375" style="105" customWidth="1"/>
    <col min="14" max="14" width="16.5703125" style="105" customWidth="1"/>
    <col min="15" max="15" width="18.28515625" style="105" customWidth="1"/>
    <col min="16" max="16" width="18.5703125" style="105" customWidth="1"/>
    <col min="17" max="17" width="16.42578125" style="105" customWidth="1"/>
    <col min="18" max="23" width="15.7109375" style="105" customWidth="1"/>
    <col min="24" max="24" width="12.85546875" style="105" customWidth="1"/>
    <col min="25" max="25" width="12.7109375" style="105" customWidth="1"/>
    <col min="26" max="26" width="13.5703125" style="105" customWidth="1"/>
    <col min="27" max="16384" width="9.140625" style="105"/>
  </cols>
  <sheetData>
    <row r="1" spans="1:28" ht="37.5" customHeight="1">
      <c r="A1" s="781" t="s">
        <v>1452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43"/>
      <c r="R1" s="43"/>
      <c r="S1" s="43"/>
      <c r="T1" s="43"/>
      <c r="U1" s="43"/>
      <c r="V1" s="264"/>
      <c r="W1" s="264"/>
      <c r="X1" s="175"/>
      <c r="Y1" s="175"/>
    </row>
    <row r="2" spans="1:28" ht="26.25">
      <c r="A2" s="782" t="s">
        <v>1405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82"/>
      <c r="P2" s="782"/>
      <c r="Q2" s="30"/>
      <c r="R2" s="30"/>
      <c r="S2" s="30"/>
      <c r="T2" s="30"/>
      <c r="U2" s="30"/>
      <c r="V2" s="265"/>
      <c r="W2" s="265"/>
      <c r="X2" s="175"/>
      <c r="Y2" s="175"/>
    </row>
    <row r="3" spans="1:28" ht="33" customHeight="1">
      <c r="A3" s="266">
        <v>43160</v>
      </c>
      <c r="B3" s="760" t="s">
        <v>1453</v>
      </c>
      <c r="C3" s="760"/>
      <c r="D3" s="760"/>
      <c r="E3" s="760"/>
      <c r="F3" s="760"/>
      <c r="G3" s="760"/>
      <c r="H3" s="760"/>
      <c r="I3" s="760"/>
      <c r="J3" s="760"/>
      <c r="K3" s="760"/>
      <c r="L3" s="760"/>
      <c r="M3" s="760"/>
      <c r="N3" s="760"/>
      <c r="O3" s="760"/>
      <c r="P3" s="760"/>
      <c r="Q3" s="32"/>
      <c r="R3" s="32"/>
      <c r="S3" s="32"/>
      <c r="T3" s="32"/>
      <c r="U3" s="32"/>
      <c r="V3" s="32"/>
      <c r="W3" s="32"/>
      <c r="X3" s="32"/>
      <c r="Y3" s="32"/>
      <c r="Z3" s="32"/>
      <c r="AA3" s="215"/>
      <c r="AB3" s="215"/>
    </row>
    <row r="4" spans="1:28" ht="30.75" customHeight="1">
      <c r="A4" s="752" t="s">
        <v>1406</v>
      </c>
      <c r="B4" s="769" t="s">
        <v>3</v>
      </c>
      <c r="C4" s="758"/>
      <c r="D4" s="758"/>
      <c r="E4" s="758"/>
      <c r="F4" s="759"/>
      <c r="G4" s="761" t="s">
        <v>1234</v>
      </c>
      <c r="H4" s="762"/>
      <c r="I4" s="762"/>
      <c r="J4" s="762"/>
      <c r="K4" s="762"/>
      <c r="L4" s="762"/>
      <c r="M4" s="762"/>
      <c r="N4" s="762"/>
      <c r="O4" s="762"/>
      <c r="P4" s="762"/>
      <c r="Q4" s="762"/>
      <c r="R4" s="763"/>
      <c r="S4" s="33"/>
      <c r="T4" s="33"/>
      <c r="U4" s="33"/>
      <c r="V4" s="18"/>
      <c r="W4" s="18"/>
      <c r="X4" s="44"/>
      <c r="Y4" s="18"/>
      <c r="Z4" s="18"/>
      <c r="AA4" s="26"/>
      <c r="AB4" s="26"/>
    </row>
    <row r="5" spans="1:28" ht="27.75" customHeight="1">
      <c r="A5" s="753"/>
      <c r="B5" s="755" t="s">
        <v>4</v>
      </c>
      <c r="C5" s="755" t="s">
        <v>5</v>
      </c>
      <c r="D5" s="755" t="s">
        <v>6</v>
      </c>
      <c r="E5" s="780" t="s">
        <v>1529</v>
      </c>
      <c r="F5" s="780"/>
      <c r="G5" s="764" t="s">
        <v>7</v>
      </c>
      <c r="H5" s="764"/>
      <c r="I5" s="764"/>
      <c r="J5" s="765" t="s">
        <v>1235</v>
      </c>
      <c r="K5" s="765"/>
      <c r="L5" s="765"/>
      <c r="M5" s="766" t="s">
        <v>1236</v>
      </c>
      <c r="N5" s="767"/>
      <c r="O5" s="768"/>
      <c r="P5" s="769" t="s">
        <v>1237</v>
      </c>
      <c r="Q5" s="758"/>
      <c r="R5" s="759"/>
      <c r="S5" s="23"/>
      <c r="T5" s="27"/>
      <c r="U5" s="28"/>
      <c r="V5" s="18"/>
      <c r="W5" s="18"/>
      <c r="X5" s="44"/>
      <c r="Y5" s="18"/>
      <c r="Z5" s="18"/>
      <c r="AA5" s="26"/>
      <c r="AB5" s="26"/>
    </row>
    <row r="6" spans="1:28" ht="99.75" customHeight="1">
      <c r="A6" s="754"/>
      <c r="B6" s="756"/>
      <c r="C6" s="756"/>
      <c r="D6" s="756"/>
      <c r="E6" s="92" t="s">
        <v>1480</v>
      </c>
      <c r="F6" s="92" t="s">
        <v>1481</v>
      </c>
      <c r="G6" s="92" t="s">
        <v>4</v>
      </c>
      <c r="H6" s="92" t="s">
        <v>1238</v>
      </c>
      <c r="I6" s="92" t="s">
        <v>6</v>
      </c>
      <c r="J6" s="92" t="s">
        <v>4</v>
      </c>
      <c r="K6" s="92" t="s">
        <v>1239</v>
      </c>
      <c r="L6" s="92" t="s">
        <v>6</v>
      </c>
      <c r="M6" s="92" t="s">
        <v>4</v>
      </c>
      <c r="N6" s="92" t="s">
        <v>1240</v>
      </c>
      <c r="O6" s="92" t="s">
        <v>6</v>
      </c>
      <c r="P6" s="92" t="s">
        <v>4</v>
      </c>
      <c r="Q6" s="92" t="s">
        <v>1241</v>
      </c>
      <c r="R6" s="92" t="s">
        <v>6</v>
      </c>
      <c r="S6" s="23"/>
      <c r="T6" s="27"/>
      <c r="U6" s="28"/>
      <c r="V6" s="18"/>
      <c r="W6" s="18"/>
      <c r="X6" s="44"/>
      <c r="Y6" s="18"/>
      <c r="Z6" s="18"/>
      <c r="AA6" s="26"/>
      <c r="AB6" s="26"/>
    </row>
    <row r="7" spans="1:28" ht="20.25">
      <c r="A7" s="207">
        <v>1</v>
      </c>
      <c r="B7" s="305">
        <v>2</v>
      </c>
      <c r="C7" s="207">
        <v>3</v>
      </c>
      <c r="D7" s="305">
        <v>4</v>
      </c>
      <c r="E7" s="305"/>
      <c r="F7" s="305"/>
      <c r="G7" s="207">
        <v>5</v>
      </c>
      <c r="H7" s="305">
        <v>6</v>
      </c>
      <c r="I7" s="207">
        <v>7</v>
      </c>
      <c r="J7" s="207">
        <v>8</v>
      </c>
      <c r="K7" s="207">
        <v>9</v>
      </c>
      <c r="L7" s="207">
        <v>10</v>
      </c>
      <c r="M7" s="207">
        <v>11</v>
      </c>
      <c r="N7" s="207">
        <v>12</v>
      </c>
      <c r="O7" s="207">
        <v>13</v>
      </c>
      <c r="P7" s="207">
        <v>14</v>
      </c>
      <c r="Q7" s="207">
        <v>15</v>
      </c>
      <c r="R7" s="207">
        <v>16</v>
      </c>
      <c r="S7" s="23"/>
      <c r="T7" s="27"/>
      <c r="U7" s="28"/>
      <c r="V7" s="18"/>
      <c r="W7" s="18"/>
      <c r="X7" s="44"/>
      <c r="Y7" s="18"/>
      <c r="Z7" s="18"/>
      <c r="AA7" s="14"/>
      <c r="AB7" s="24"/>
    </row>
    <row r="8" spans="1:28" ht="26.25">
      <c r="A8" s="279" t="s">
        <v>1454</v>
      </c>
      <c r="B8" s="35"/>
      <c r="C8" s="36"/>
      <c r="D8" s="36"/>
      <c r="E8" s="36"/>
      <c r="F8" s="36"/>
      <c r="G8" s="36"/>
      <c r="H8" s="36"/>
      <c r="I8" s="36"/>
      <c r="J8" s="36"/>
      <c r="K8" s="36"/>
      <c r="L8" s="268"/>
      <c r="M8" s="268"/>
      <c r="N8" s="269"/>
      <c r="O8" s="168"/>
      <c r="P8" s="168"/>
      <c r="Q8" s="36"/>
      <c r="R8" s="306"/>
      <c r="S8" s="234"/>
      <c r="T8" s="234"/>
      <c r="U8" s="234"/>
      <c r="V8" s="16"/>
      <c r="W8" s="45"/>
      <c r="X8" s="234"/>
      <c r="Y8" s="234"/>
      <c r="Z8" s="234"/>
      <c r="AA8" s="234"/>
      <c r="AB8" s="234"/>
    </row>
    <row r="9" spans="1:28" ht="26.25">
      <c r="A9" s="280" t="s">
        <v>1455</v>
      </c>
      <c r="B9" s="109">
        <v>176</v>
      </c>
      <c r="C9" s="108">
        <v>123</v>
      </c>
      <c r="D9" s="107">
        <v>53</v>
      </c>
      <c r="E9" s="107">
        <v>0</v>
      </c>
      <c r="F9" s="107">
        <v>1</v>
      </c>
      <c r="G9" s="107">
        <v>769</v>
      </c>
      <c r="H9" s="108">
        <v>712</v>
      </c>
      <c r="I9" s="107">
        <v>57</v>
      </c>
      <c r="J9" s="107">
        <v>493</v>
      </c>
      <c r="K9" s="108">
        <v>466</v>
      </c>
      <c r="L9" s="107">
        <v>27</v>
      </c>
      <c r="M9" s="107">
        <v>181</v>
      </c>
      <c r="N9" s="108">
        <v>155</v>
      </c>
      <c r="O9" s="107">
        <v>26</v>
      </c>
      <c r="P9" s="107">
        <v>42.5</v>
      </c>
      <c r="Q9" s="108">
        <v>41.5</v>
      </c>
      <c r="R9" s="107">
        <v>1</v>
      </c>
      <c r="S9" s="234"/>
      <c r="T9" s="234"/>
      <c r="U9" s="234"/>
      <c r="V9" s="16"/>
      <c r="W9" s="45"/>
      <c r="X9" s="234"/>
      <c r="Y9" s="234"/>
      <c r="Z9" s="234"/>
      <c r="AA9" s="11"/>
      <c r="AB9" s="11"/>
    </row>
    <row r="10" spans="1:28" ht="26.25">
      <c r="A10" s="280" t="s">
        <v>1456</v>
      </c>
      <c r="B10" s="109">
        <v>102</v>
      </c>
      <c r="C10" s="108">
        <v>75</v>
      </c>
      <c r="D10" s="107">
        <v>27</v>
      </c>
      <c r="E10" s="107">
        <v>0</v>
      </c>
      <c r="F10" s="107">
        <v>0</v>
      </c>
      <c r="G10" s="107">
        <v>448</v>
      </c>
      <c r="H10" s="108">
        <v>410</v>
      </c>
      <c r="I10" s="107">
        <v>38</v>
      </c>
      <c r="J10" s="107">
        <v>273</v>
      </c>
      <c r="K10" s="108">
        <v>261</v>
      </c>
      <c r="L10" s="107">
        <v>12</v>
      </c>
      <c r="M10" s="107">
        <v>94</v>
      </c>
      <c r="N10" s="108">
        <v>73</v>
      </c>
      <c r="O10" s="107">
        <v>21</v>
      </c>
      <c r="P10" s="107">
        <v>40.5</v>
      </c>
      <c r="Q10" s="108">
        <v>38.5</v>
      </c>
      <c r="R10" s="107">
        <v>2</v>
      </c>
      <c r="S10" s="234"/>
      <c r="T10" s="234"/>
      <c r="U10" s="234"/>
      <c r="V10" s="16"/>
      <c r="W10" s="45"/>
      <c r="X10" s="234"/>
      <c r="Y10" s="234"/>
      <c r="Z10" s="234"/>
      <c r="AA10" s="11"/>
      <c r="AB10" s="11"/>
    </row>
    <row r="11" spans="1:28" ht="26.25">
      <c r="A11" s="280" t="s">
        <v>1457</v>
      </c>
      <c r="B11" s="624">
        <v>374</v>
      </c>
      <c r="C11" s="625">
        <v>297</v>
      </c>
      <c r="D11" s="626">
        <v>77</v>
      </c>
      <c r="E11" s="626">
        <v>1</v>
      </c>
      <c r="F11" s="626">
        <v>1</v>
      </c>
      <c r="G11" s="626">
        <v>1506</v>
      </c>
      <c r="H11" s="610">
        <v>1416</v>
      </c>
      <c r="I11" s="626">
        <v>90</v>
      </c>
      <c r="J11" s="626">
        <v>906</v>
      </c>
      <c r="K11" s="610">
        <v>864</v>
      </c>
      <c r="L11" s="626">
        <v>42</v>
      </c>
      <c r="M11" s="626">
        <v>379</v>
      </c>
      <c r="N11" s="610">
        <v>332</v>
      </c>
      <c r="O11" s="626">
        <v>47</v>
      </c>
      <c r="P11" s="626">
        <v>121</v>
      </c>
      <c r="Q11" s="610">
        <v>121</v>
      </c>
      <c r="R11" s="626">
        <v>0</v>
      </c>
      <c r="S11" s="234"/>
      <c r="T11" s="234"/>
      <c r="U11" s="234"/>
      <c r="V11" s="16"/>
      <c r="W11" s="45"/>
      <c r="X11" s="234"/>
      <c r="Y11" s="234"/>
      <c r="Z11" s="234"/>
      <c r="AA11" s="234"/>
      <c r="AB11" s="234"/>
    </row>
    <row r="12" spans="1:28" ht="26.25">
      <c r="A12" s="280" t="s">
        <v>1458</v>
      </c>
      <c r="B12" s="109">
        <v>242</v>
      </c>
      <c r="C12" s="108">
        <v>187</v>
      </c>
      <c r="D12" s="107">
        <v>55</v>
      </c>
      <c r="E12" s="107">
        <v>8</v>
      </c>
      <c r="F12" s="107">
        <v>19</v>
      </c>
      <c r="G12" s="107">
        <v>924.5</v>
      </c>
      <c r="H12" s="108">
        <v>869.5</v>
      </c>
      <c r="I12" s="107">
        <v>55</v>
      </c>
      <c r="J12" s="107">
        <v>579</v>
      </c>
      <c r="K12" s="108">
        <v>567</v>
      </c>
      <c r="L12" s="107">
        <v>12</v>
      </c>
      <c r="M12" s="107">
        <v>245</v>
      </c>
      <c r="N12" s="108">
        <v>202</v>
      </c>
      <c r="O12" s="107">
        <v>43</v>
      </c>
      <c r="P12" s="107">
        <v>48.5</v>
      </c>
      <c r="Q12" s="108">
        <v>48.5</v>
      </c>
      <c r="R12" s="107">
        <v>0</v>
      </c>
      <c r="S12" s="234"/>
      <c r="T12" s="234"/>
      <c r="U12" s="234"/>
      <c r="V12" s="16"/>
      <c r="W12" s="45"/>
      <c r="X12" s="234"/>
      <c r="Y12" s="234"/>
      <c r="Z12" s="234"/>
      <c r="AA12" s="234"/>
      <c r="AB12" s="234"/>
    </row>
    <row r="13" spans="1:28" ht="26.25">
      <c r="A13" s="280" t="s">
        <v>1459</v>
      </c>
      <c r="B13" s="109">
        <v>157</v>
      </c>
      <c r="C13" s="108">
        <v>119</v>
      </c>
      <c r="D13" s="107">
        <v>38</v>
      </c>
      <c r="E13" s="107">
        <v>1</v>
      </c>
      <c r="F13" s="107">
        <v>1</v>
      </c>
      <c r="G13" s="107">
        <v>698</v>
      </c>
      <c r="H13" s="108">
        <v>649.5</v>
      </c>
      <c r="I13" s="107">
        <v>48.5</v>
      </c>
      <c r="J13" s="107">
        <v>452</v>
      </c>
      <c r="K13" s="108">
        <v>437</v>
      </c>
      <c r="L13" s="107">
        <v>15</v>
      </c>
      <c r="M13" s="107">
        <v>160</v>
      </c>
      <c r="N13" s="108">
        <v>130</v>
      </c>
      <c r="O13" s="107">
        <v>30</v>
      </c>
      <c r="P13" s="107">
        <v>52</v>
      </c>
      <c r="Q13" s="108">
        <v>51.5</v>
      </c>
      <c r="R13" s="107">
        <v>0.5</v>
      </c>
      <c r="S13" s="234"/>
      <c r="T13" s="234"/>
      <c r="U13" s="234"/>
      <c r="V13" s="16"/>
      <c r="W13" s="45"/>
      <c r="X13" s="234"/>
      <c r="Y13" s="234"/>
      <c r="Z13" s="234"/>
      <c r="AA13" s="234"/>
      <c r="AB13" s="234"/>
    </row>
    <row r="14" spans="1:28" s="225" customFormat="1" ht="26.25">
      <c r="A14" s="280" t="s">
        <v>1460</v>
      </c>
      <c r="B14" s="109">
        <v>99</v>
      </c>
      <c r="C14" s="108">
        <v>82</v>
      </c>
      <c r="D14" s="109">
        <v>17</v>
      </c>
      <c r="E14" s="109">
        <v>0</v>
      </c>
      <c r="F14" s="109">
        <v>0</v>
      </c>
      <c r="G14" s="109">
        <v>452</v>
      </c>
      <c r="H14" s="108">
        <v>421</v>
      </c>
      <c r="I14" s="109">
        <v>31</v>
      </c>
      <c r="J14" s="109">
        <v>288</v>
      </c>
      <c r="K14" s="108">
        <v>269</v>
      </c>
      <c r="L14" s="109">
        <v>19</v>
      </c>
      <c r="M14" s="109">
        <v>99</v>
      </c>
      <c r="N14" s="108">
        <v>89</v>
      </c>
      <c r="O14" s="109">
        <v>10</v>
      </c>
      <c r="P14" s="109">
        <v>22</v>
      </c>
      <c r="Q14" s="108">
        <v>22</v>
      </c>
      <c r="R14" s="109">
        <v>0</v>
      </c>
      <c r="S14" s="234"/>
      <c r="T14" s="234"/>
      <c r="U14" s="234"/>
      <c r="V14" s="16"/>
      <c r="W14" s="45"/>
      <c r="X14" s="234"/>
      <c r="Y14" s="234"/>
      <c r="Z14" s="234"/>
      <c r="AA14" s="234"/>
      <c r="AB14" s="234"/>
    </row>
    <row r="15" spans="1:28" s="225" customFormat="1" ht="26.25">
      <c r="A15" s="270" t="s">
        <v>1461</v>
      </c>
      <c r="B15" s="109">
        <v>242</v>
      </c>
      <c r="C15" s="108">
        <v>178</v>
      </c>
      <c r="D15" s="107">
        <v>64</v>
      </c>
      <c r="E15" s="107">
        <v>3</v>
      </c>
      <c r="F15" s="107">
        <v>0</v>
      </c>
      <c r="G15" s="107">
        <v>958</v>
      </c>
      <c r="H15" s="108">
        <v>840</v>
      </c>
      <c r="I15" s="107">
        <v>118</v>
      </c>
      <c r="J15" s="107">
        <v>619</v>
      </c>
      <c r="K15" s="108">
        <v>575</v>
      </c>
      <c r="L15" s="107">
        <v>44</v>
      </c>
      <c r="M15" s="107">
        <v>240</v>
      </c>
      <c r="N15" s="108">
        <v>168</v>
      </c>
      <c r="O15" s="107">
        <v>72</v>
      </c>
      <c r="P15" s="107">
        <v>67</v>
      </c>
      <c r="Q15" s="108">
        <v>66</v>
      </c>
      <c r="R15" s="107">
        <v>1</v>
      </c>
      <c r="S15" s="234"/>
      <c r="T15" s="234"/>
      <c r="U15" s="234"/>
      <c r="V15" s="16"/>
      <c r="W15" s="45"/>
      <c r="X15" s="234"/>
      <c r="Y15" s="234"/>
      <c r="Z15" s="234"/>
      <c r="AA15" s="234"/>
      <c r="AB15" s="234"/>
    </row>
    <row r="16" spans="1:28" ht="26.25">
      <c r="A16" s="270" t="s">
        <v>1462</v>
      </c>
      <c r="B16" s="109">
        <v>104</v>
      </c>
      <c r="C16" s="108">
        <v>71</v>
      </c>
      <c r="D16" s="107">
        <v>33</v>
      </c>
      <c r="E16" s="107">
        <v>0</v>
      </c>
      <c r="F16" s="107">
        <v>1</v>
      </c>
      <c r="G16" s="107">
        <v>445</v>
      </c>
      <c r="H16" s="108">
        <v>421</v>
      </c>
      <c r="I16" s="107">
        <v>24</v>
      </c>
      <c r="J16" s="107">
        <v>296</v>
      </c>
      <c r="K16" s="108">
        <v>278</v>
      </c>
      <c r="L16" s="454">
        <v>19</v>
      </c>
      <c r="M16" s="107">
        <v>102</v>
      </c>
      <c r="N16" s="108">
        <v>97</v>
      </c>
      <c r="O16" s="107">
        <v>5</v>
      </c>
      <c r="P16" s="107">
        <v>31</v>
      </c>
      <c r="Q16" s="108">
        <v>31</v>
      </c>
      <c r="R16" s="107">
        <v>0</v>
      </c>
      <c r="S16" s="234"/>
      <c r="T16" s="234" t="s">
        <v>1532</v>
      </c>
      <c r="U16" s="234"/>
      <c r="V16" s="16"/>
      <c r="W16" s="45"/>
      <c r="X16" s="234"/>
      <c r="Y16" s="234"/>
      <c r="Z16" s="234"/>
      <c r="AA16" s="234"/>
      <c r="AB16" s="234"/>
    </row>
    <row r="17" spans="1:28" ht="26.25">
      <c r="A17" s="270" t="s">
        <v>1463</v>
      </c>
      <c r="B17" s="109">
        <v>208</v>
      </c>
      <c r="C17" s="108">
        <v>154</v>
      </c>
      <c r="D17" s="107">
        <v>54</v>
      </c>
      <c r="E17" s="107">
        <v>0</v>
      </c>
      <c r="F17" s="107">
        <v>0</v>
      </c>
      <c r="G17" s="107">
        <v>825</v>
      </c>
      <c r="H17" s="108">
        <v>780</v>
      </c>
      <c r="I17" s="107">
        <v>45</v>
      </c>
      <c r="J17" s="107">
        <v>515</v>
      </c>
      <c r="K17" s="108">
        <v>497</v>
      </c>
      <c r="L17" s="107">
        <v>18</v>
      </c>
      <c r="M17" s="107">
        <v>214</v>
      </c>
      <c r="N17" s="108">
        <v>189</v>
      </c>
      <c r="O17" s="107">
        <v>25</v>
      </c>
      <c r="P17" s="107">
        <v>46</v>
      </c>
      <c r="Q17" s="108">
        <v>45</v>
      </c>
      <c r="R17" s="107">
        <v>1</v>
      </c>
      <c r="S17" s="234"/>
      <c r="T17" s="234"/>
      <c r="U17" s="234"/>
      <c r="V17" s="16"/>
      <c r="W17" s="45"/>
      <c r="X17" s="234"/>
      <c r="Y17" s="234"/>
      <c r="Z17" s="234"/>
      <c r="AA17" s="234"/>
      <c r="AB17" s="234"/>
    </row>
    <row r="18" spans="1:28" ht="26.25">
      <c r="A18" s="93" t="s">
        <v>1464</v>
      </c>
      <c r="B18" s="109">
        <v>135</v>
      </c>
      <c r="C18" s="108">
        <v>111</v>
      </c>
      <c r="D18" s="107">
        <v>24</v>
      </c>
      <c r="E18" s="107">
        <v>4</v>
      </c>
      <c r="F18" s="107">
        <v>0</v>
      </c>
      <c r="G18" s="107">
        <v>584</v>
      </c>
      <c r="H18" s="108">
        <v>548</v>
      </c>
      <c r="I18" s="107">
        <v>36</v>
      </c>
      <c r="J18" s="107">
        <v>357</v>
      </c>
      <c r="K18" s="108">
        <v>336</v>
      </c>
      <c r="L18" s="107">
        <v>21</v>
      </c>
      <c r="M18" s="107">
        <v>133</v>
      </c>
      <c r="N18" s="108">
        <v>121</v>
      </c>
      <c r="O18" s="107">
        <v>12</v>
      </c>
      <c r="P18" s="107">
        <v>61</v>
      </c>
      <c r="Q18" s="108">
        <v>59</v>
      </c>
      <c r="R18" s="107">
        <v>2</v>
      </c>
      <c r="S18" s="234"/>
      <c r="T18" s="234"/>
      <c r="U18" s="234"/>
      <c r="V18" s="16"/>
      <c r="W18" s="45"/>
      <c r="X18" s="234"/>
      <c r="Y18" s="234"/>
      <c r="Z18" s="234"/>
      <c r="AA18" s="234"/>
      <c r="AB18" s="234"/>
    </row>
    <row r="19" spans="1:28" ht="26.25">
      <c r="A19" s="280" t="s">
        <v>1465</v>
      </c>
      <c r="B19" s="187">
        <v>119</v>
      </c>
      <c r="C19" s="611">
        <v>78</v>
      </c>
      <c r="D19" s="187">
        <v>41</v>
      </c>
      <c r="E19" s="187">
        <v>6</v>
      </c>
      <c r="F19" s="187">
        <v>0</v>
      </c>
      <c r="G19" s="187">
        <v>454</v>
      </c>
      <c r="H19" s="611">
        <v>408</v>
      </c>
      <c r="I19" s="187">
        <v>46</v>
      </c>
      <c r="J19" s="187">
        <v>271</v>
      </c>
      <c r="K19" s="611">
        <v>246</v>
      </c>
      <c r="L19" s="187">
        <v>25</v>
      </c>
      <c r="M19" s="187">
        <v>111</v>
      </c>
      <c r="N19" s="611">
        <v>91</v>
      </c>
      <c r="O19" s="187">
        <v>20</v>
      </c>
      <c r="P19" s="187">
        <v>34</v>
      </c>
      <c r="Q19" s="611">
        <v>34</v>
      </c>
      <c r="R19" s="187">
        <v>0</v>
      </c>
      <c r="S19" s="234"/>
      <c r="T19" s="234"/>
      <c r="U19" s="234"/>
      <c r="V19" s="16"/>
      <c r="W19" s="45"/>
      <c r="X19" s="234"/>
      <c r="Y19" s="234"/>
      <c r="Z19" s="234"/>
      <c r="AA19" s="234"/>
      <c r="AB19" s="234"/>
    </row>
    <row r="20" spans="1:28" ht="26.25">
      <c r="A20" s="280" t="s">
        <v>1466</v>
      </c>
      <c r="B20" s="109">
        <v>195</v>
      </c>
      <c r="C20" s="108">
        <v>165</v>
      </c>
      <c r="D20" s="107">
        <v>30</v>
      </c>
      <c r="E20" s="107">
        <v>0</v>
      </c>
      <c r="F20" s="107">
        <v>1</v>
      </c>
      <c r="G20" s="107">
        <v>789</v>
      </c>
      <c r="H20" s="108">
        <v>735</v>
      </c>
      <c r="I20" s="107">
        <v>54</v>
      </c>
      <c r="J20" s="107">
        <v>515</v>
      </c>
      <c r="K20" s="108">
        <v>490</v>
      </c>
      <c r="L20" s="107">
        <v>25</v>
      </c>
      <c r="M20" s="107">
        <v>197</v>
      </c>
      <c r="N20" s="108">
        <v>171</v>
      </c>
      <c r="O20" s="107">
        <v>26</v>
      </c>
      <c r="P20" s="107">
        <v>45</v>
      </c>
      <c r="Q20" s="108">
        <v>45</v>
      </c>
      <c r="R20" s="107">
        <v>0</v>
      </c>
      <c r="S20" s="234"/>
      <c r="T20" s="234"/>
      <c r="U20" s="234"/>
      <c r="V20" s="16"/>
      <c r="W20" s="45"/>
      <c r="X20" s="234"/>
      <c r="Y20" s="234"/>
      <c r="Z20" s="234"/>
      <c r="AA20" s="234"/>
      <c r="AB20" s="234"/>
    </row>
    <row r="21" spans="1:28" ht="26.25">
      <c r="A21" s="280" t="s">
        <v>1467</v>
      </c>
      <c r="B21" s="106">
        <v>151</v>
      </c>
      <c r="C21" s="298">
        <v>116</v>
      </c>
      <c r="D21" s="110">
        <v>35</v>
      </c>
      <c r="E21" s="110">
        <v>2</v>
      </c>
      <c r="F21" s="110">
        <v>2</v>
      </c>
      <c r="G21" s="110">
        <v>652</v>
      </c>
      <c r="H21" s="108">
        <v>588</v>
      </c>
      <c r="I21" s="110">
        <v>64</v>
      </c>
      <c r="J21" s="110">
        <v>422</v>
      </c>
      <c r="K21" s="108">
        <v>387</v>
      </c>
      <c r="L21" s="110">
        <v>35</v>
      </c>
      <c r="M21" s="110">
        <v>157</v>
      </c>
      <c r="N21" s="108">
        <v>129</v>
      </c>
      <c r="O21" s="110">
        <v>28</v>
      </c>
      <c r="P21" s="110">
        <v>51</v>
      </c>
      <c r="Q21" s="108">
        <v>49</v>
      </c>
      <c r="R21" s="110">
        <v>2</v>
      </c>
      <c r="S21" s="234"/>
      <c r="T21" s="234"/>
      <c r="U21" s="234"/>
      <c r="V21" s="16"/>
      <c r="W21" s="45"/>
      <c r="X21" s="234"/>
      <c r="Y21" s="234"/>
      <c r="Z21" s="234"/>
      <c r="AA21" s="234"/>
      <c r="AB21" s="234"/>
    </row>
    <row r="22" spans="1:28" ht="26.25">
      <c r="A22" s="280" t="s">
        <v>1468</v>
      </c>
      <c r="B22" s="355">
        <v>279</v>
      </c>
      <c r="C22" s="356">
        <v>223</v>
      </c>
      <c r="D22" s="354">
        <v>56</v>
      </c>
      <c r="E22" s="354">
        <v>0</v>
      </c>
      <c r="F22" s="354">
        <v>0</v>
      </c>
      <c r="G22" s="354">
        <v>1087</v>
      </c>
      <c r="H22" s="356">
        <v>993</v>
      </c>
      <c r="I22" s="354">
        <v>94</v>
      </c>
      <c r="J22" s="354">
        <v>638</v>
      </c>
      <c r="K22" s="356">
        <v>589</v>
      </c>
      <c r="L22" s="354">
        <v>49</v>
      </c>
      <c r="M22" s="354">
        <v>283</v>
      </c>
      <c r="N22" s="356">
        <v>243</v>
      </c>
      <c r="O22" s="354">
        <v>40</v>
      </c>
      <c r="P22" s="354">
        <v>67</v>
      </c>
      <c r="Q22" s="356">
        <v>67</v>
      </c>
      <c r="R22" s="354">
        <v>0</v>
      </c>
      <c r="S22" s="234"/>
      <c r="T22" s="234"/>
      <c r="U22" s="234"/>
      <c r="V22" s="16"/>
      <c r="W22" s="45"/>
      <c r="X22" s="234"/>
      <c r="Y22" s="234"/>
      <c r="Z22" s="234"/>
      <c r="AA22" s="234"/>
      <c r="AB22" s="234"/>
    </row>
    <row r="23" spans="1:28" ht="26.25">
      <c r="A23" s="280" t="s">
        <v>1469</v>
      </c>
      <c r="B23" s="241">
        <v>177</v>
      </c>
      <c r="C23" s="108">
        <v>130</v>
      </c>
      <c r="D23" s="307">
        <v>47</v>
      </c>
      <c r="E23" s="322">
        <v>6</v>
      </c>
      <c r="F23" s="322">
        <v>2</v>
      </c>
      <c r="G23" s="308">
        <v>758</v>
      </c>
      <c r="H23" s="108">
        <v>706</v>
      </c>
      <c r="I23" s="308">
        <v>52</v>
      </c>
      <c r="J23" s="308">
        <v>494</v>
      </c>
      <c r="K23" s="108">
        <v>475</v>
      </c>
      <c r="L23" s="308">
        <v>19</v>
      </c>
      <c r="M23" s="308">
        <v>158</v>
      </c>
      <c r="N23" s="108">
        <v>126</v>
      </c>
      <c r="O23" s="308">
        <v>32</v>
      </c>
      <c r="P23" s="308">
        <v>45</v>
      </c>
      <c r="Q23" s="108">
        <v>45</v>
      </c>
      <c r="R23" s="308">
        <v>0</v>
      </c>
      <c r="S23" s="234"/>
      <c r="T23" s="234"/>
      <c r="U23" s="234"/>
      <c r="V23" s="16"/>
      <c r="W23" s="45"/>
      <c r="X23" s="234"/>
      <c r="Y23" s="234"/>
      <c r="Z23" s="234"/>
      <c r="AA23" s="234"/>
      <c r="AB23" s="234"/>
    </row>
    <row r="24" spans="1:28" ht="26.25">
      <c r="A24" s="280" t="s">
        <v>1470</v>
      </c>
      <c r="B24" s="309">
        <v>106</v>
      </c>
      <c r="C24" s="98">
        <v>88</v>
      </c>
      <c r="D24" s="309">
        <v>18</v>
      </c>
      <c r="E24" s="309">
        <v>2</v>
      </c>
      <c r="F24" s="309">
        <v>1</v>
      </c>
      <c r="G24" s="309">
        <v>430</v>
      </c>
      <c r="H24" s="108">
        <v>405</v>
      </c>
      <c r="I24" s="309">
        <v>25</v>
      </c>
      <c r="J24" s="309">
        <v>294</v>
      </c>
      <c r="K24" s="108">
        <v>280</v>
      </c>
      <c r="L24" s="309">
        <v>14</v>
      </c>
      <c r="M24" s="309">
        <v>106</v>
      </c>
      <c r="N24" s="108">
        <v>96</v>
      </c>
      <c r="O24" s="309">
        <v>10</v>
      </c>
      <c r="P24" s="309">
        <v>30</v>
      </c>
      <c r="Q24" s="108">
        <v>29</v>
      </c>
      <c r="R24" s="309">
        <v>1</v>
      </c>
      <c r="S24" s="234"/>
      <c r="T24" s="234"/>
      <c r="U24" s="234"/>
      <c r="V24" s="16"/>
      <c r="W24" s="45"/>
      <c r="X24" s="234"/>
      <c r="Y24" s="234"/>
      <c r="Z24" s="234"/>
      <c r="AA24" s="234"/>
      <c r="AB24" s="234"/>
    </row>
    <row r="25" spans="1:28" ht="26.25">
      <c r="A25" s="280" t="s">
        <v>1471</v>
      </c>
      <c r="B25" s="109">
        <v>125</v>
      </c>
      <c r="C25" s="108">
        <v>90</v>
      </c>
      <c r="D25" s="107">
        <v>35</v>
      </c>
      <c r="E25" s="107">
        <v>1</v>
      </c>
      <c r="F25" s="107">
        <v>1</v>
      </c>
      <c r="G25" s="107">
        <v>571</v>
      </c>
      <c r="H25" s="108">
        <v>527.5</v>
      </c>
      <c r="I25" s="107">
        <v>43.5</v>
      </c>
      <c r="J25" s="107">
        <v>368</v>
      </c>
      <c r="K25" s="108">
        <v>346</v>
      </c>
      <c r="L25" s="107">
        <v>22</v>
      </c>
      <c r="M25" s="107">
        <v>131</v>
      </c>
      <c r="N25" s="108">
        <v>111</v>
      </c>
      <c r="O25" s="107">
        <v>20</v>
      </c>
      <c r="P25" s="107">
        <v>37</v>
      </c>
      <c r="Q25" s="108">
        <v>37</v>
      </c>
      <c r="R25" s="107">
        <v>0</v>
      </c>
      <c r="S25" s="234"/>
      <c r="T25" s="234"/>
      <c r="U25" s="234"/>
      <c r="V25" s="16"/>
      <c r="W25" s="45"/>
      <c r="X25" s="234"/>
      <c r="Y25" s="234"/>
      <c r="Z25" s="234"/>
      <c r="AA25" s="234"/>
      <c r="AB25" s="234"/>
    </row>
    <row r="26" spans="1:28" ht="26.25">
      <c r="A26" s="280" t="s">
        <v>1472</v>
      </c>
      <c r="B26" s="109">
        <v>91</v>
      </c>
      <c r="C26" s="108">
        <v>69</v>
      </c>
      <c r="D26" s="107">
        <v>22</v>
      </c>
      <c r="E26" s="107">
        <v>0</v>
      </c>
      <c r="F26" s="107">
        <v>0</v>
      </c>
      <c r="G26" s="107">
        <v>424</v>
      </c>
      <c r="H26" s="108">
        <v>393</v>
      </c>
      <c r="I26" s="107">
        <v>31</v>
      </c>
      <c r="J26" s="107">
        <v>280</v>
      </c>
      <c r="K26" s="108">
        <v>267</v>
      </c>
      <c r="L26" s="107">
        <v>13</v>
      </c>
      <c r="M26" s="107">
        <v>93</v>
      </c>
      <c r="N26" s="108">
        <v>77</v>
      </c>
      <c r="O26" s="107">
        <v>16</v>
      </c>
      <c r="P26" s="107">
        <v>32</v>
      </c>
      <c r="Q26" s="108">
        <v>30</v>
      </c>
      <c r="R26" s="107">
        <v>2</v>
      </c>
      <c r="S26" s="234"/>
      <c r="T26" s="234"/>
      <c r="U26" s="234"/>
      <c r="V26" s="16"/>
      <c r="W26" s="45"/>
      <c r="X26" s="234"/>
      <c r="Y26" s="234"/>
      <c r="Z26" s="234"/>
      <c r="AA26" s="234"/>
      <c r="AB26" s="234"/>
    </row>
    <row r="27" spans="1:28" ht="26.25">
      <c r="A27" s="280" t="s">
        <v>1473</v>
      </c>
      <c r="B27" s="109">
        <v>313</v>
      </c>
      <c r="C27" s="108">
        <v>235</v>
      </c>
      <c r="D27" s="107">
        <v>78</v>
      </c>
      <c r="E27" s="107">
        <v>3</v>
      </c>
      <c r="F27" s="107">
        <v>8</v>
      </c>
      <c r="G27" s="107">
        <v>1267</v>
      </c>
      <c r="H27" s="108">
        <v>1148</v>
      </c>
      <c r="I27" s="107">
        <v>119</v>
      </c>
      <c r="J27" s="107">
        <v>748</v>
      </c>
      <c r="K27" s="108">
        <v>706</v>
      </c>
      <c r="L27" s="107">
        <v>42</v>
      </c>
      <c r="M27" s="107">
        <v>313</v>
      </c>
      <c r="N27" s="108">
        <v>243</v>
      </c>
      <c r="O27" s="107">
        <v>70</v>
      </c>
      <c r="P27" s="107">
        <v>90</v>
      </c>
      <c r="Q27" s="108">
        <v>88</v>
      </c>
      <c r="R27" s="107">
        <v>2</v>
      </c>
      <c r="S27" s="234"/>
      <c r="T27" s="234"/>
      <c r="U27" s="234"/>
      <c r="V27" s="16"/>
      <c r="W27" s="45"/>
      <c r="X27" s="234"/>
      <c r="Y27" s="234"/>
      <c r="Z27" s="234"/>
      <c r="AA27" s="234"/>
      <c r="AB27" s="234"/>
    </row>
    <row r="28" spans="1:28" ht="26.25">
      <c r="A28" s="280" t="s">
        <v>1474</v>
      </c>
      <c r="B28" s="109">
        <v>142</v>
      </c>
      <c r="C28" s="532">
        <v>88</v>
      </c>
      <c r="D28" s="107">
        <v>54</v>
      </c>
      <c r="E28" s="107">
        <v>0</v>
      </c>
      <c r="F28" s="107">
        <v>0</v>
      </c>
      <c r="G28" s="107">
        <v>569</v>
      </c>
      <c r="H28" s="108">
        <v>496</v>
      </c>
      <c r="I28" s="107">
        <v>73</v>
      </c>
      <c r="J28" s="107">
        <v>364</v>
      </c>
      <c r="K28" s="108">
        <v>339</v>
      </c>
      <c r="L28" s="107">
        <v>25</v>
      </c>
      <c r="M28" s="107">
        <v>146</v>
      </c>
      <c r="N28" s="108">
        <v>99</v>
      </c>
      <c r="O28" s="107">
        <v>47</v>
      </c>
      <c r="P28" s="107">
        <v>28</v>
      </c>
      <c r="Q28" s="108">
        <v>27</v>
      </c>
      <c r="R28" s="107">
        <v>1</v>
      </c>
      <c r="S28" s="234"/>
      <c r="T28" s="234"/>
      <c r="U28" s="234"/>
      <c r="V28" s="16"/>
      <c r="W28" s="45"/>
      <c r="X28" s="234"/>
      <c r="Y28" s="234"/>
      <c r="Z28" s="234"/>
      <c r="AA28" s="234"/>
      <c r="AB28" s="234"/>
    </row>
    <row r="29" spans="1:28" s="271" customFormat="1" ht="26.25">
      <c r="A29" s="177" t="s">
        <v>1475</v>
      </c>
      <c r="B29" s="109">
        <v>137</v>
      </c>
      <c r="C29" s="108">
        <v>110</v>
      </c>
      <c r="D29" s="107">
        <v>27</v>
      </c>
      <c r="E29" s="107">
        <v>0</v>
      </c>
      <c r="F29" s="107">
        <v>0</v>
      </c>
      <c r="G29" s="107">
        <v>547</v>
      </c>
      <c r="H29" s="108">
        <v>538</v>
      </c>
      <c r="I29" s="107">
        <v>9</v>
      </c>
      <c r="J29" s="107">
        <v>343</v>
      </c>
      <c r="K29" s="108">
        <v>340</v>
      </c>
      <c r="L29" s="107">
        <v>3</v>
      </c>
      <c r="M29" s="107">
        <v>130</v>
      </c>
      <c r="N29" s="108">
        <v>123</v>
      </c>
      <c r="O29" s="107">
        <v>7</v>
      </c>
      <c r="P29" s="107">
        <v>44</v>
      </c>
      <c r="Q29" s="108">
        <v>44</v>
      </c>
      <c r="R29" s="107">
        <v>0</v>
      </c>
      <c r="S29" s="234"/>
      <c r="T29" s="234"/>
      <c r="U29" s="234"/>
      <c r="V29" s="16"/>
      <c r="W29" s="45"/>
      <c r="X29" s="234"/>
      <c r="Y29" s="234"/>
      <c r="Z29" s="234"/>
      <c r="AA29" s="234"/>
      <c r="AB29" s="234"/>
    </row>
    <row r="30" spans="1:28" ht="26.25">
      <c r="A30" s="280" t="s">
        <v>1476</v>
      </c>
      <c r="B30" s="109">
        <v>139</v>
      </c>
      <c r="C30" s="108">
        <v>96</v>
      </c>
      <c r="D30" s="107">
        <v>43</v>
      </c>
      <c r="E30" s="107">
        <v>2</v>
      </c>
      <c r="F30" s="107">
        <v>2</v>
      </c>
      <c r="G30" s="107">
        <v>610</v>
      </c>
      <c r="H30" s="108">
        <v>560</v>
      </c>
      <c r="I30" s="107">
        <v>50</v>
      </c>
      <c r="J30" s="107">
        <v>366</v>
      </c>
      <c r="K30" s="108">
        <v>345</v>
      </c>
      <c r="L30" s="107">
        <v>21</v>
      </c>
      <c r="M30" s="107">
        <v>138</v>
      </c>
      <c r="N30" s="108">
        <v>123</v>
      </c>
      <c r="O30" s="107">
        <v>15</v>
      </c>
      <c r="P30" s="107">
        <v>46</v>
      </c>
      <c r="Q30" s="108">
        <v>43</v>
      </c>
      <c r="R30" s="107">
        <v>3</v>
      </c>
      <c r="S30" s="234"/>
      <c r="T30" s="234"/>
      <c r="U30" s="234"/>
      <c r="V30" s="16"/>
      <c r="W30" s="45"/>
      <c r="X30" s="234"/>
      <c r="Y30" s="234"/>
      <c r="Z30" s="234"/>
      <c r="AA30" s="234"/>
      <c r="AB30" s="234"/>
    </row>
    <row r="31" spans="1:28" ht="26.25">
      <c r="A31" s="280" t="s">
        <v>1477</v>
      </c>
      <c r="B31" s="109">
        <v>78</v>
      </c>
      <c r="C31" s="108">
        <v>61</v>
      </c>
      <c r="D31" s="107">
        <v>17</v>
      </c>
      <c r="E31" s="107">
        <v>0</v>
      </c>
      <c r="F31" s="107">
        <v>0</v>
      </c>
      <c r="G31" s="107">
        <v>339</v>
      </c>
      <c r="H31" s="108">
        <v>320</v>
      </c>
      <c r="I31" s="107">
        <v>19</v>
      </c>
      <c r="J31" s="107">
        <v>233</v>
      </c>
      <c r="K31" s="108">
        <v>223</v>
      </c>
      <c r="L31" s="107">
        <v>10</v>
      </c>
      <c r="M31" s="107">
        <v>83</v>
      </c>
      <c r="N31" s="108">
        <v>74</v>
      </c>
      <c r="O31" s="107">
        <v>9</v>
      </c>
      <c r="P31" s="107">
        <v>8</v>
      </c>
      <c r="Q31" s="108">
        <v>8</v>
      </c>
      <c r="R31" s="107">
        <v>0</v>
      </c>
      <c r="S31" s="234"/>
      <c r="T31" s="234"/>
      <c r="U31" s="234"/>
      <c r="V31" s="16"/>
      <c r="W31" s="45"/>
      <c r="X31" s="234"/>
      <c r="Y31" s="234"/>
      <c r="Z31" s="234"/>
      <c r="AA31" s="234"/>
      <c r="AB31" s="234"/>
    </row>
    <row r="32" spans="1:28" ht="26.25">
      <c r="A32" s="280" t="s">
        <v>1478</v>
      </c>
      <c r="B32" s="109">
        <v>131</v>
      </c>
      <c r="C32" s="108">
        <v>92</v>
      </c>
      <c r="D32" s="107">
        <v>39</v>
      </c>
      <c r="E32" s="107">
        <v>1</v>
      </c>
      <c r="F32" s="107">
        <v>2</v>
      </c>
      <c r="G32" s="107">
        <v>582</v>
      </c>
      <c r="H32" s="108">
        <v>527</v>
      </c>
      <c r="I32" s="107">
        <v>55</v>
      </c>
      <c r="J32" s="107">
        <v>360</v>
      </c>
      <c r="K32" s="108">
        <v>349</v>
      </c>
      <c r="L32" s="107">
        <v>11</v>
      </c>
      <c r="M32" s="107">
        <v>135</v>
      </c>
      <c r="N32" s="108">
        <v>93</v>
      </c>
      <c r="O32" s="107">
        <v>42</v>
      </c>
      <c r="P32" s="107">
        <v>47.5</v>
      </c>
      <c r="Q32" s="108">
        <v>45.5</v>
      </c>
      <c r="R32" s="107">
        <v>2</v>
      </c>
      <c r="S32" s="234"/>
      <c r="T32" s="234"/>
      <c r="U32" s="234"/>
      <c r="V32" s="16"/>
      <c r="W32" s="45"/>
      <c r="X32" s="234"/>
      <c r="Y32" s="234"/>
      <c r="Z32" s="234"/>
      <c r="AA32" s="234"/>
      <c r="AB32" s="234"/>
    </row>
    <row r="33" spans="1:28" ht="26.25">
      <c r="A33" s="280" t="s">
        <v>10</v>
      </c>
      <c r="B33" s="109">
        <v>317</v>
      </c>
      <c r="C33" s="98">
        <v>236</v>
      </c>
      <c r="D33" s="107">
        <v>81</v>
      </c>
      <c r="E33" s="107">
        <v>0</v>
      </c>
      <c r="F33" s="107">
        <v>17</v>
      </c>
      <c r="G33" s="107">
        <v>1067</v>
      </c>
      <c r="H33" s="108">
        <v>906</v>
      </c>
      <c r="I33" s="107">
        <v>161</v>
      </c>
      <c r="J33" s="107">
        <v>583</v>
      </c>
      <c r="K33" s="108">
        <v>489</v>
      </c>
      <c r="L33" s="107">
        <v>94</v>
      </c>
      <c r="M33" s="107">
        <v>326</v>
      </c>
      <c r="N33" s="108">
        <v>261</v>
      </c>
      <c r="O33" s="107">
        <v>65</v>
      </c>
      <c r="P33" s="107">
        <v>59</v>
      </c>
      <c r="Q33" s="108">
        <v>59</v>
      </c>
      <c r="R33" s="107">
        <v>0</v>
      </c>
      <c r="S33" s="234"/>
      <c r="T33" s="234"/>
      <c r="U33" s="234"/>
      <c r="V33" s="16"/>
      <c r="W33" s="45"/>
      <c r="X33" s="234"/>
      <c r="Y33" s="234"/>
      <c r="Z33" s="234"/>
      <c r="AA33" s="234"/>
      <c r="AB33" s="234"/>
    </row>
    <row r="34" spans="1:28" ht="31.5" customHeight="1">
      <c r="A34" s="281" t="s">
        <v>11</v>
      </c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268"/>
      <c r="M34" s="268"/>
      <c r="N34" s="269"/>
      <c r="O34" s="168"/>
      <c r="P34" s="168"/>
      <c r="Q34" s="36"/>
      <c r="R34" s="306"/>
      <c r="S34" s="234"/>
      <c r="T34" s="234"/>
      <c r="U34" s="234"/>
      <c r="V34" s="16"/>
      <c r="W34" s="45"/>
      <c r="X34" s="234"/>
      <c r="Y34" s="234"/>
      <c r="Z34" s="234"/>
      <c r="AA34" s="234"/>
      <c r="AB34" s="234"/>
    </row>
    <row r="35" spans="1:28" ht="39" customHeight="1">
      <c r="A35" s="222" t="s">
        <v>7</v>
      </c>
      <c r="B35" s="95">
        <f>SUM(B9:B34)</f>
        <v>4339</v>
      </c>
      <c r="C35" s="95">
        <f t="shared" ref="C35:R35" si="0">SUM(C8:C34)</f>
        <v>3274</v>
      </c>
      <c r="D35" s="118">
        <f t="shared" si="0"/>
        <v>1065</v>
      </c>
      <c r="E35" s="327">
        <f t="shared" si="0"/>
        <v>40</v>
      </c>
      <c r="F35" s="327">
        <f t="shared" si="0"/>
        <v>59</v>
      </c>
      <c r="G35" s="118">
        <f t="shared" si="0"/>
        <v>17755.5</v>
      </c>
      <c r="H35" s="118">
        <f t="shared" si="0"/>
        <v>16317.5</v>
      </c>
      <c r="I35" s="118">
        <f t="shared" si="0"/>
        <v>1438</v>
      </c>
      <c r="J35" s="118">
        <f t="shared" si="0"/>
        <v>11057</v>
      </c>
      <c r="K35" s="118">
        <f t="shared" si="0"/>
        <v>10421</v>
      </c>
      <c r="L35" s="118">
        <f t="shared" si="0"/>
        <v>637</v>
      </c>
      <c r="M35" s="118">
        <f t="shared" si="0"/>
        <v>4354</v>
      </c>
      <c r="N35" s="118">
        <f t="shared" si="0"/>
        <v>3616</v>
      </c>
      <c r="O35" s="118">
        <f t="shared" si="0"/>
        <v>738</v>
      </c>
      <c r="P35" s="118">
        <f t="shared" si="0"/>
        <v>1195</v>
      </c>
      <c r="Q35" s="118">
        <f t="shared" si="0"/>
        <v>1174.5</v>
      </c>
      <c r="R35" s="118">
        <f t="shared" si="0"/>
        <v>20.5</v>
      </c>
      <c r="S35" s="204"/>
      <c r="T35" s="204"/>
      <c r="U35" s="204"/>
      <c r="V35" s="17"/>
      <c r="W35" s="238"/>
      <c r="X35" s="238"/>
      <c r="Y35" s="238"/>
      <c r="Z35" s="238"/>
      <c r="AA35" s="234"/>
      <c r="AB35" s="234"/>
    </row>
    <row r="36" spans="1:28" ht="18.75"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8" spans="1:28" ht="67.5" customHeight="1">
      <c r="A38" s="163" t="s">
        <v>1354</v>
      </c>
      <c r="B38" s="533">
        <v>13</v>
      </c>
      <c r="C38" s="532">
        <v>3</v>
      </c>
      <c r="D38" s="534">
        <v>10</v>
      </c>
      <c r="E38" s="534"/>
      <c r="F38" s="534"/>
      <c r="G38" s="534">
        <v>47</v>
      </c>
      <c r="H38" s="532">
        <v>2</v>
      </c>
      <c r="I38" s="531">
        <v>45</v>
      </c>
      <c r="J38" s="531">
        <v>26</v>
      </c>
      <c r="K38" s="532">
        <v>1</v>
      </c>
      <c r="L38" s="531">
        <v>25</v>
      </c>
      <c r="M38" s="531">
        <v>14</v>
      </c>
      <c r="N38" s="532">
        <v>1</v>
      </c>
      <c r="O38" s="531">
        <v>13</v>
      </c>
      <c r="P38" s="531">
        <v>4</v>
      </c>
      <c r="Q38" s="532">
        <v>0</v>
      </c>
      <c r="R38" s="531">
        <v>4</v>
      </c>
    </row>
    <row r="39" spans="1:28" ht="67.5" customHeight="1">
      <c r="A39" s="163" t="s">
        <v>1026</v>
      </c>
      <c r="B39" s="533">
        <v>14</v>
      </c>
      <c r="C39" s="532">
        <v>4</v>
      </c>
      <c r="D39" s="534">
        <v>10</v>
      </c>
      <c r="E39" s="534"/>
      <c r="F39" s="534"/>
      <c r="G39" s="534">
        <v>51</v>
      </c>
      <c r="H39" s="532">
        <v>5</v>
      </c>
      <c r="I39" s="531">
        <v>46</v>
      </c>
      <c r="J39" s="531">
        <v>28</v>
      </c>
      <c r="K39" s="532">
        <v>1</v>
      </c>
      <c r="L39" s="531">
        <v>27</v>
      </c>
      <c r="M39" s="531">
        <v>14</v>
      </c>
      <c r="N39" s="532">
        <v>4</v>
      </c>
      <c r="O39" s="531">
        <v>10</v>
      </c>
      <c r="P39" s="531">
        <v>2</v>
      </c>
      <c r="Q39" s="532">
        <v>0</v>
      </c>
      <c r="R39" s="531">
        <v>2</v>
      </c>
    </row>
    <row r="40" spans="1:28" ht="67.5" customHeight="1">
      <c r="A40" s="163" t="s">
        <v>1027</v>
      </c>
      <c r="B40" s="533">
        <v>19</v>
      </c>
      <c r="C40" s="532">
        <v>7</v>
      </c>
      <c r="D40" s="534">
        <v>12</v>
      </c>
      <c r="E40" s="534"/>
      <c r="F40" s="534"/>
      <c r="G40" s="534">
        <v>70</v>
      </c>
      <c r="H40" s="532">
        <v>6</v>
      </c>
      <c r="I40" s="531">
        <v>64</v>
      </c>
      <c r="J40" s="531">
        <v>41</v>
      </c>
      <c r="K40" s="532">
        <v>1</v>
      </c>
      <c r="L40" s="531">
        <v>40</v>
      </c>
      <c r="M40" s="531">
        <v>19</v>
      </c>
      <c r="N40" s="532">
        <v>5</v>
      </c>
      <c r="O40" s="531">
        <v>14</v>
      </c>
      <c r="P40" s="531">
        <v>3</v>
      </c>
      <c r="Q40" s="532">
        <v>0</v>
      </c>
      <c r="R40" s="531">
        <v>3</v>
      </c>
    </row>
    <row r="41" spans="1:28" ht="37.5" customHeight="1">
      <c r="A41" s="238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</row>
    <row r="42" spans="1:28" ht="20.25">
      <c r="A42" s="47"/>
      <c r="B42" s="40"/>
      <c r="C42" s="12"/>
      <c r="D42" s="226"/>
      <c r="E42" s="226"/>
      <c r="F42" s="226"/>
      <c r="G42" s="226"/>
      <c r="H42" s="226"/>
      <c r="I42" s="226"/>
      <c r="W42" s="215"/>
    </row>
    <row r="43" spans="1:28" ht="20.25">
      <c r="A43" s="47"/>
      <c r="B43" s="40"/>
      <c r="C43" s="12"/>
      <c r="D43" s="226"/>
      <c r="E43" s="226"/>
      <c r="F43" s="226"/>
      <c r="G43" s="226"/>
      <c r="H43" s="226"/>
      <c r="I43" s="226"/>
    </row>
    <row r="44" spans="1:28" ht="20.25">
      <c r="A44" s="47"/>
      <c r="B44" s="40"/>
      <c r="C44" s="12"/>
      <c r="D44" s="226"/>
      <c r="E44" s="226"/>
      <c r="F44" s="226"/>
      <c r="G44" s="226"/>
      <c r="H44" s="226"/>
      <c r="I44" s="226"/>
    </row>
    <row r="45" spans="1:28" ht="20.25">
      <c r="A45" s="47"/>
      <c r="B45" s="40"/>
      <c r="C45" s="12"/>
      <c r="D45" s="226"/>
      <c r="E45" s="226"/>
      <c r="F45" s="226"/>
      <c r="G45" s="226"/>
      <c r="H45" s="226"/>
      <c r="I45" s="226"/>
      <c r="P45" s="215"/>
    </row>
    <row r="46" spans="1:28" ht="20.25">
      <c r="A46" s="47"/>
      <c r="B46" s="40"/>
      <c r="C46" s="12"/>
      <c r="D46" s="226"/>
      <c r="E46" s="226"/>
      <c r="F46" s="226"/>
      <c r="G46" s="226"/>
      <c r="H46" s="226"/>
      <c r="I46" s="226"/>
    </row>
    <row r="47" spans="1:28" ht="20.25">
      <c r="A47" s="47"/>
      <c r="B47" s="40"/>
      <c r="C47" s="12"/>
      <c r="D47" s="226"/>
      <c r="E47" s="226"/>
      <c r="F47" s="226"/>
      <c r="G47" s="226"/>
      <c r="H47" s="226"/>
      <c r="I47" s="226"/>
    </row>
    <row r="48" spans="1:28" ht="20.25">
      <c r="A48" s="47"/>
      <c r="B48" s="40"/>
      <c r="C48" s="12"/>
      <c r="D48" s="226"/>
      <c r="E48" s="226"/>
      <c r="F48" s="226"/>
      <c r="G48" s="226"/>
      <c r="H48" s="226"/>
      <c r="I48" s="226"/>
    </row>
    <row r="49" spans="1:3" ht="20.25">
      <c r="A49" s="47"/>
      <c r="B49" s="40"/>
      <c r="C49" s="21"/>
    </row>
    <row r="50" spans="1:3" ht="20.25">
      <c r="A50" s="47"/>
      <c r="B50" s="40"/>
      <c r="C50" s="21"/>
    </row>
    <row r="51" spans="1:3" ht="20.25">
      <c r="A51" s="47"/>
      <c r="B51" s="40"/>
      <c r="C51" s="21"/>
    </row>
    <row r="52" spans="1:3" ht="20.25">
      <c r="A52" s="47"/>
      <c r="B52" s="40"/>
      <c r="C52" s="21"/>
    </row>
    <row r="53" spans="1:3" ht="20.25">
      <c r="A53" s="47"/>
      <c r="B53" s="40"/>
      <c r="C53" s="21"/>
    </row>
    <row r="54" spans="1:3" ht="20.25">
      <c r="A54" s="47"/>
      <c r="B54" s="40"/>
      <c r="C54" s="21"/>
    </row>
    <row r="55" spans="1:3" ht="20.25">
      <c r="A55" s="47"/>
      <c r="B55" s="40"/>
      <c r="C55" s="21"/>
    </row>
    <row r="56" spans="1:3" ht="20.25">
      <c r="A56" s="47"/>
      <c r="B56" s="40"/>
      <c r="C56" s="21"/>
    </row>
    <row r="57" spans="1:3" ht="20.25">
      <c r="A57" s="47"/>
      <c r="B57" s="40"/>
      <c r="C57" s="21"/>
    </row>
    <row r="58" spans="1:3" ht="20.25">
      <c r="A58" s="47"/>
      <c r="B58" s="40"/>
      <c r="C58" s="21"/>
    </row>
    <row r="59" spans="1:3" ht="20.25">
      <c r="A59" s="47"/>
      <c r="B59" s="40"/>
      <c r="C59" s="21"/>
    </row>
    <row r="60" spans="1:3" ht="20.25">
      <c r="A60" s="48"/>
      <c r="B60" s="40"/>
      <c r="C60" s="21"/>
    </row>
    <row r="61" spans="1:3" ht="20.25">
      <c r="A61" s="47"/>
      <c r="B61" s="40"/>
      <c r="C61" s="21"/>
    </row>
    <row r="62" spans="1:3" ht="20.25">
      <c r="A62" s="47"/>
      <c r="B62" s="40"/>
      <c r="C62" s="21"/>
    </row>
    <row r="63" spans="1:3" ht="20.25">
      <c r="A63" s="47"/>
      <c r="B63" s="40"/>
      <c r="C63" s="21"/>
    </row>
    <row r="64" spans="1:3" ht="20.25">
      <c r="A64" s="47"/>
      <c r="B64" s="40"/>
      <c r="C64" s="21"/>
    </row>
    <row r="65" spans="1:3" ht="20.25">
      <c r="A65" s="47"/>
      <c r="B65" s="40"/>
      <c r="C65" s="21"/>
    </row>
    <row r="66" spans="1:3" ht="20.25">
      <c r="A66" s="235"/>
      <c r="B66" s="29"/>
      <c r="C66" s="21"/>
    </row>
    <row r="67" spans="1:3">
      <c r="A67" s="21"/>
      <c r="B67" s="21"/>
      <c r="C67" s="21"/>
    </row>
  </sheetData>
  <mergeCells count="14">
    <mergeCell ref="J5:L5"/>
    <mergeCell ref="M5:O5"/>
    <mergeCell ref="P5:R5"/>
    <mergeCell ref="A1:P1"/>
    <mergeCell ref="A2:P2"/>
    <mergeCell ref="B3:P3"/>
    <mergeCell ref="A4:A6"/>
    <mergeCell ref="B5:B6"/>
    <mergeCell ref="C5:C6"/>
    <mergeCell ref="D5:D6"/>
    <mergeCell ref="G4:R4"/>
    <mergeCell ref="G5:I5"/>
    <mergeCell ref="B4:F4"/>
    <mergeCell ref="E5:F5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ignoredErrors>
    <ignoredError sqref="D35 G35 I35:J35 L35:M35 O35:P35 R3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0"/>
  <sheetViews>
    <sheetView workbookViewId="0">
      <selection activeCell="B358" sqref="B358:D358"/>
    </sheetView>
  </sheetViews>
  <sheetFormatPr defaultRowHeight="15"/>
  <cols>
    <col min="1" max="1" width="5.28515625" customWidth="1"/>
    <col min="2" max="2" width="46.7109375" customWidth="1"/>
    <col min="3" max="3" width="26" customWidth="1"/>
    <col min="4" max="4" width="9.140625" customWidth="1"/>
  </cols>
  <sheetData>
    <row r="1" spans="1:4" s="1" customFormat="1" ht="47.25" customHeight="1">
      <c r="A1" s="788" t="s">
        <v>663</v>
      </c>
      <c r="B1" s="788"/>
    </row>
    <row r="2" spans="1:4" s="1" customFormat="1" ht="24" customHeight="1">
      <c r="A2" s="789" t="s">
        <v>664</v>
      </c>
      <c r="B2" s="789"/>
    </row>
    <row r="3" spans="1:4" s="1" customFormat="1" ht="15" customHeight="1">
      <c r="A3" s="794" t="s">
        <v>666</v>
      </c>
      <c r="B3" s="794"/>
    </row>
    <row r="4" spans="1:4" s="1" customFormat="1" ht="15" customHeight="1">
      <c r="A4" s="795" t="s">
        <v>669</v>
      </c>
      <c r="B4" s="795"/>
    </row>
    <row r="5" spans="1:4" s="1" customFormat="1" ht="14.25" customHeight="1">
      <c r="A5" s="796" t="s">
        <v>667</v>
      </c>
      <c r="B5" s="796"/>
      <c r="C5" s="785" t="s">
        <v>1317</v>
      </c>
      <c r="D5" s="785"/>
    </row>
    <row r="6" spans="1:4" ht="15.75">
      <c r="A6" s="790" t="s">
        <v>654</v>
      </c>
      <c r="B6" s="791"/>
      <c r="C6" s="71" t="s">
        <v>1318</v>
      </c>
      <c r="D6" s="145">
        <v>24</v>
      </c>
    </row>
    <row r="7" spans="1:4" ht="15.75">
      <c r="A7" s="66">
        <v>1</v>
      </c>
      <c r="B7" s="68" t="s">
        <v>668</v>
      </c>
      <c r="C7" s="71" t="s">
        <v>653</v>
      </c>
      <c r="D7" s="145">
        <v>29</v>
      </c>
    </row>
    <row r="8" spans="1:4" ht="15.75">
      <c r="A8" s="66">
        <v>2</v>
      </c>
      <c r="B8" s="69" t="s">
        <v>15</v>
      </c>
      <c r="C8" s="71" t="s">
        <v>67</v>
      </c>
      <c r="D8" s="145">
        <v>17</v>
      </c>
    </row>
    <row r="9" spans="1:4" ht="15.75">
      <c r="A9" s="66">
        <v>3</v>
      </c>
      <c r="B9" s="69" t="s">
        <v>16</v>
      </c>
      <c r="C9" s="71" t="s">
        <v>85</v>
      </c>
      <c r="D9" s="145">
        <v>46</v>
      </c>
    </row>
    <row r="10" spans="1:4" ht="15.75">
      <c r="A10" s="66">
        <v>4</v>
      </c>
      <c r="B10" s="69" t="s">
        <v>17</v>
      </c>
      <c r="C10" s="71" t="s">
        <v>658</v>
      </c>
      <c r="D10" s="145">
        <v>55</v>
      </c>
    </row>
    <row r="11" spans="1:4" ht="15.75">
      <c r="A11" s="66">
        <v>5</v>
      </c>
      <c r="B11" s="69" t="s">
        <v>18</v>
      </c>
      <c r="C11" s="71" t="s">
        <v>179</v>
      </c>
      <c r="D11" s="145">
        <v>25</v>
      </c>
    </row>
    <row r="12" spans="1:4" ht="15.75">
      <c r="A12" s="66">
        <v>6</v>
      </c>
      <c r="B12" s="69" t="s">
        <v>19</v>
      </c>
      <c r="C12" s="71" t="s">
        <v>206</v>
      </c>
      <c r="D12" s="145">
        <v>13</v>
      </c>
    </row>
    <row r="13" spans="1:4" ht="15.75">
      <c r="A13" s="66">
        <v>7</v>
      </c>
      <c r="B13" s="69" t="s">
        <v>20</v>
      </c>
      <c r="C13" s="71" t="s">
        <v>220</v>
      </c>
      <c r="D13" s="145">
        <v>28</v>
      </c>
    </row>
    <row r="14" spans="1:4" ht="15.75">
      <c r="A14" s="66">
        <v>8</v>
      </c>
      <c r="B14" s="69" t="s">
        <v>21</v>
      </c>
      <c r="C14" s="71" t="s">
        <v>244</v>
      </c>
      <c r="D14" s="145">
        <v>17</v>
      </c>
    </row>
    <row r="15" spans="1:4" ht="15.75">
      <c r="A15" s="66">
        <v>9</v>
      </c>
      <c r="B15" s="69" t="s">
        <v>22</v>
      </c>
      <c r="C15" s="71" t="s">
        <v>262</v>
      </c>
      <c r="D15" s="145">
        <v>28</v>
      </c>
    </row>
    <row r="16" spans="1:4" ht="15.75">
      <c r="A16" s="66">
        <v>10</v>
      </c>
      <c r="B16" s="69" t="s">
        <v>23</v>
      </c>
      <c r="C16" s="71" t="s">
        <v>291</v>
      </c>
      <c r="D16" s="145">
        <v>23</v>
      </c>
    </row>
    <row r="17" spans="1:4" ht="15.75">
      <c r="A17" s="66">
        <v>11</v>
      </c>
      <c r="B17" s="69" t="s">
        <v>24</v>
      </c>
      <c r="C17" s="71" t="s">
        <v>312</v>
      </c>
      <c r="D17" s="145">
        <v>32</v>
      </c>
    </row>
    <row r="18" spans="1:4" ht="15.75">
      <c r="A18" s="66">
        <v>12</v>
      </c>
      <c r="B18" s="69" t="s">
        <v>25</v>
      </c>
      <c r="C18" s="71" t="s">
        <v>659</v>
      </c>
      <c r="D18" s="145">
        <v>29</v>
      </c>
    </row>
    <row r="19" spans="1:4" ht="15.75">
      <c r="A19" s="66">
        <v>13</v>
      </c>
      <c r="B19" s="69" t="s">
        <v>26</v>
      </c>
      <c r="C19" s="71" t="s">
        <v>371</v>
      </c>
      <c r="D19" s="145">
        <v>24</v>
      </c>
    </row>
    <row r="20" spans="1:4" ht="15.75">
      <c r="A20" s="66">
        <v>14</v>
      </c>
      <c r="B20" s="69" t="s">
        <v>27</v>
      </c>
      <c r="C20" s="71" t="s">
        <v>391</v>
      </c>
      <c r="D20" s="145">
        <v>33</v>
      </c>
    </row>
    <row r="21" spans="1:4" ht="15.75">
      <c r="A21" s="66">
        <v>15</v>
      </c>
      <c r="B21" s="69" t="s">
        <v>28</v>
      </c>
      <c r="C21" s="71" t="s">
        <v>422</v>
      </c>
      <c r="D21" s="145">
        <v>31</v>
      </c>
    </row>
    <row r="22" spans="1:4" ht="15.75">
      <c r="A22" s="66">
        <v>16</v>
      </c>
      <c r="B22" s="69" t="s">
        <v>29</v>
      </c>
      <c r="C22" s="71" t="s">
        <v>453</v>
      </c>
      <c r="D22" s="145">
        <v>18</v>
      </c>
    </row>
    <row r="23" spans="1:4" ht="15.75">
      <c r="A23" s="66">
        <v>17</v>
      </c>
      <c r="B23" s="69" t="s">
        <v>30</v>
      </c>
      <c r="C23" s="71" t="s">
        <v>472</v>
      </c>
      <c r="D23" s="145">
        <v>20</v>
      </c>
    </row>
    <row r="24" spans="1:4" ht="15.75">
      <c r="A24" s="66">
        <v>18</v>
      </c>
      <c r="B24" s="69" t="s">
        <v>31</v>
      </c>
      <c r="C24" s="71" t="s">
        <v>492</v>
      </c>
      <c r="D24" s="145">
        <v>17</v>
      </c>
    </row>
    <row r="25" spans="1:4" ht="15.75">
      <c r="A25" s="66">
        <v>19</v>
      </c>
      <c r="B25" s="69" t="s">
        <v>32</v>
      </c>
      <c r="C25" s="71" t="s">
        <v>510</v>
      </c>
      <c r="D25" s="145">
        <v>37</v>
      </c>
    </row>
    <row r="26" spans="1:4" ht="15.75">
      <c r="A26" s="66">
        <v>20</v>
      </c>
      <c r="B26" s="69" t="s">
        <v>33</v>
      </c>
      <c r="C26" s="71" t="s">
        <v>540</v>
      </c>
      <c r="D26" s="145">
        <v>20</v>
      </c>
    </row>
    <row r="27" spans="1:4" ht="15.75">
      <c r="A27" s="61">
        <v>21</v>
      </c>
      <c r="B27" s="69" t="s">
        <v>34</v>
      </c>
      <c r="C27" s="71" t="s">
        <v>560</v>
      </c>
      <c r="D27" s="145">
        <v>21</v>
      </c>
    </row>
    <row r="28" spans="1:4" ht="15.75">
      <c r="A28" s="62"/>
      <c r="B28" s="64" t="s">
        <v>655</v>
      </c>
      <c r="C28" s="71" t="s">
        <v>580</v>
      </c>
      <c r="D28" s="145">
        <v>23</v>
      </c>
    </row>
    <row r="29" spans="1:4" ht="15.75">
      <c r="A29" s="66">
        <v>22</v>
      </c>
      <c r="B29" s="69" t="s">
        <v>35</v>
      </c>
      <c r="C29" s="71" t="s">
        <v>662</v>
      </c>
      <c r="D29" s="145">
        <v>15</v>
      </c>
    </row>
    <row r="30" spans="1:4" ht="15.75">
      <c r="A30" s="66">
        <v>23</v>
      </c>
      <c r="B30" s="69" t="s">
        <v>36</v>
      </c>
      <c r="C30" s="71" t="s">
        <v>619</v>
      </c>
      <c r="D30" s="145">
        <v>24</v>
      </c>
    </row>
    <row r="31" spans="1:4" ht="15.75">
      <c r="A31" s="66">
        <v>24</v>
      </c>
      <c r="B31" s="69" t="s">
        <v>37</v>
      </c>
      <c r="C31" s="71" t="s">
        <v>10</v>
      </c>
      <c r="D31" s="145">
        <v>10</v>
      </c>
    </row>
    <row r="32" spans="1:4" ht="15" customHeight="1">
      <c r="A32" s="792" t="s">
        <v>653</v>
      </c>
      <c r="B32" s="793"/>
      <c r="C32" s="71" t="s">
        <v>11</v>
      </c>
      <c r="D32" s="145">
        <v>4</v>
      </c>
    </row>
    <row r="33" spans="1:4" ht="15.75">
      <c r="A33" s="66">
        <v>1</v>
      </c>
      <c r="B33" s="60" t="s">
        <v>38</v>
      </c>
      <c r="C33" s="71"/>
      <c r="D33" s="146">
        <f>SUM(D6:D32)</f>
        <v>663</v>
      </c>
    </row>
    <row r="34" spans="1:4" ht="15.75">
      <c r="A34" s="66">
        <v>2</v>
      </c>
      <c r="B34" s="60" t="s">
        <v>39</v>
      </c>
    </row>
    <row r="35" spans="1:4" ht="15.75">
      <c r="A35" s="66">
        <v>3</v>
      </c>
      <c r="B35" s="60" t="s">
        <v>40</v>
      </c>
    </row>
    <row r="36" spans="1:4" ht="15.75">
      <c r="A36" s="66">
        <v>4</v>
      </c>
      <c r="B36" s="65" t="s">
        <v>41</v>
      </c>
    </row>
    <row r="37" spans="1:4" ht="15.75">
      <c r="A37" s="66">
        <v>5</v>
      </c>
      <c r="B37" s="62" t="s">
        <v>42</v>
      </c>
    </row>
    <row r="38" spans="1:4" ht="15.75">
      <c r="A38" s="66">
        <v>6</v>
      </c>
      <c r="B38" s="62" t="s">
        <v>43</v>
      </c>
    </row>
    <row r="39" spans="1:4" ht="15.75">
      <c r="A39" s="66">
        <v>7</v>
      </c>
      <c r="B39" s="62" t="s">
        <v>44</v>
      </c>
    </row>
    <row r="40" spans="1:4" ht="15.75">
      <c r="A40" s="66">
        <v>8</v>
      </c>
      <c r="B40" s="62" t="s">
        <v>45</v>
      </c>
    </row>
    <row r="41" spans="1:4" ht="15.75">
      <c r="A41" s="66">
        <v>9</v>
      </c>
      <c r="B41" s="62" t="s">
        <v>46</v>
      </c>
    </row>
    <row r="42" spans="1:4" ht="15.75">
      <c r="A42" s="66">
        <v>10</v>
      </c>
      <c r="B42" s="62" t="s">
        <v>47</v>
      </c>
    </row>
    <row r="43" spans="1:4" ht="15.75">
      <c r="A43" s="66">
        <v>11</v>
      </c>
      <c r="B43" s="62" t="s">
        <v>48</v>
      </c>
    </row>
    <row r="44" spans="1:4" ht="15.75">
      <c r="A44" s="66">
        <v>12</v>
      </c>
      <c r="B44" s="62" t="s">
        <v>49</v>
      </c>
    </row>
    <row r="45" spans="1:4" ht="15.75">
      <c r="A45" s="66">
        <v>13</v>
      </c>
      <c r="B45" s="62" t="s">
        <v>50</v>
      </c>
    </row>
    <row r="46" spans="1:4" ht="15.75">
      <c r="A46" s="66">
        <v>14</v>
      </c>
      <c r="B46" s="62" t="s">
        <v>51</v>
      </c>
    </row>
    <row r="47" spans="1:4" ht="15.75">
      <c r="A47" s="66">
        <v>15</v>
      </c>
      <c r="B47" s="62" t="s">
        <v>52</v>
      </c>
    </row>
    <row r="48" spans="1:4" ht="15.75">
      <c r="A48" s="66">
        <v>16</v>
      </c>
      <c r="B48" s="62" t="s">
        <v>53</v>
      </c>
    </row>
    <row r="49" spans="1:2" ht="15.75">
      <c r="A49" s="66">
        <v>17</v>
      </c>
      <c r="B49" s="62" t="s">
        <v>54</v>
      </c>
    </row>
    <row r="50" spans="1:2" ht="15.75">
      <c r="A50" s="66">
        <v>18</v>
      </c>
      <c r="B50" s="62" t="s">
        <v>55</v>
      </c>
    </row>
    <row r="51" spans="1:2" ht="15.75">
      <c r="A51" s="66">
        <v>19</v>
      </c>
      <c r="B51" s="62" t="s">
        <v>56</v>
      </c>
    </row>
    <row r="52" spans="1:2" ht="15.75">
      <c r="A52" s="66">
        <v>20</v>
      </c>
      <c r="B52" s="62" t="s">
        <v>57</v>
      </c>
    </row>
    <row r="53" spans="1:2" ht="15.75">
      <c r="A53" s="66">
        <v>21</v>
      </c>
      <c r="B53" s="62" t="s">
        <v>58</v>
      </c>
    </row>
    <row r="54" spans="1:2" ht="15.75">
      <c r="A54" s="66">
        <v>22</v>
      </c>
      <c r="B54" s="62" t="s">
        <v>59</v>
      </c>
    </row>
    <row r="55" spans="1:2" ht="15.75">
      <c r="A55" s="66">
        <v>23</v>
      </c>
      <c r="B55" s="62" t="s">
        <v>60</v>
      </c>
    </row>
    <row r="56" spans="1:2" ht="15.75">
      <c r="A56" s="66">
        <v>24</v>
      </c>
      <c r="B56" s="62" t="s">
        <v>61</v>
      </c>
    </row>
    <row r="57" spans="1:2" ht="15.75">
      <c r="A57" s="66">
        <v>25</v>
      </c>
      <c r="B57" s="62" t="s">
        <v>62</v>
      </c>
    </row>
    <row r="58" spans="1:2" ht="15.75">
      <c r="A58" s="66">
        <v>26</v>
      </c>
      <c r="B58" s="62" t="s">
        <v>63</v>
      </c>
    </row>
    <row r="59" spans="1:2" ht="15.75">
      <c r="A59" s="66">
        <v>27</v>
      </c>
      <c r="B59" s="62" t="s">
        <v>64</v>
      </c>
    </row>
    <row r="60" spans="1:2" ht="15.75">
      <c r="A60" s="66">
        <v>28</v>
      </c>
      <c r="B60" s="62" t="s">
        <v>65</v>
      </c>
    </row>
    <row r="61" spans="1:2" s="1" customFormat="1" ht="15.75">
      <c r="A61" s="66">
        <v>29</v>
      </c>
      <c r="B61" s="62" t="s">
        <v>665</v>
      </c>
    </row>
    <row r="62" spans="1:2" ht="15" customHeight="1">
      <c r="A62" s="786" t="s">
        <v>67</v>
      </c>
      <c r="B62" s="787"/>
    </row>
    <row r="63" spans="1:2" ht="15.75">
      <c r="A63" s="66">
        <v>1</v>
      </c>
      <c r="B63" s="62" t="s">
        <v>68</v>
      </c>
    </row>
    <row r="64" spans="1:2" ht="15.75">
      <c r="A64" s="66">
        <v>2</v>
      </c>
      <c r="B64" s="62" t="s">
        <v>69</v>
      </c>
    </row>
    <row r="65" spans="1:2" ht="15.75">
      <c r="A65" s="66">
        <v>3</v>
      </c>
      <c r="B65" s="62" t="s">
        <v>70</v>
      </c>
    </row>
    <row r="66" spans="1:2" ht="15.75">
      <c r="A66" s="66">
        <v>4</v>
      </c>
      <c r="B66" s="62" t="s">
        <v>71</v>
      </c>
    </row>
    <row r="67" spans="1:2" ht="15.75">
      <c r="A67" s="66">
        <v>5</v>
      </c>
      <c r="B67" s="62" t="s">
        <v>72</v>
      </c>
    </row>
    <row r="68" spans="1:2" ht="15.75">
      <c r="A68" s="66">
        <v>6</v>
      </c>
      <c r="B68" s="62" t="s">
        <v>73</v>
      </c>
    </row>
    <row r="69" spans="1:2" ht="15.75">
      <c r="A69" s="66">
        <v>7</v>
      </c>
      <c r="B69" s="62" t="s">
        <v>74</v>
      </c>
    </row>
    <row r="70" spans="1:2" ht="15.75">
      <c r="A70" s="66">
        <v>8</v>
      </c>
      <c r="B70" s="62" t="s">
        <v>75</v>
      </c>
    </row>
    <row r="71" spans="1:2" ht="15.75">
      <c r="A71" s="66">
        <v>9</v>
      </c>
      <c r="B71" s="62" t="s">
        <v>76</v>
      </c>
    </row>
    <row r="72" spans="1:2" ht="15.75">
      <c r="A72" s="66">
        <v>10</v>
      </c>
      <c r="B72" s="62" t="s">
        <v>77</v>
      </c>
    </row>
    <row r="73" spans="1:2" ht="15.75">
      <c r="A73" s="66">
        <v>11</v>
      </c>
      <c r="B73" s="62" t="s">
        <v>78</v>
      </c>
    </row>
    <row r="74" spans="1:2" ht="15.75">
      <c r="A74" s="66">
        <v>12</v>
      </c>
      <c r="B74" s="62" t="s">
        <v>79</v>
      </c>
    </row>
    <row r="75" spans="1:2" ht="15.75">
      <c r="A75" s="66">
        <v>13</v>
      </c>
      <c r="B75" s="62" t="s">
        <v>80</v>
      </c>
    </row>
    <row r="76" spans="1:2" ht="15.75">
      <c r="A76" s="66">
        <v>14</v>
      </c>
      <c r="B76" s="62" t="s">
        <v>81</v>
      </c>
    </row>
    <row r="77" spans="1:2" ht="15.75">
      <c r="A77" s="66">
        <v>15</v>
      </c>
      <c r="B77" s="62" t="s">
        <v>82</v>
      </c>
    </row>
    <row r="78" spans="1:2" ht="15.75">
      <c r="A78" s="66">
        <v>16</v>
      </c>
      <c r="B78" s="62" t="s">
        <v>83</v>
      </c>
    </row>
    <row r="79" spans="1:2" ht="15.75">
      <c r="A79" s="66">
        <v>17</v>
      </c>
      <c r="B79" s="62" t="s">
        <v>84</v>
      </c>
    </row>
    <row r="80" spans="1:2" ht="15" customHeight="1">
      <c r="A80" s="786" t="s">
        <v>85</v>
      </c>
      <c r="B80" s="787"/>
    </row>
    <row r="81" spans="1:2" ht="15.75">
      <c r="A81" s="66">
        <v>1</v>
      </c>
      <c r="B81" s="62" t="s">
        <v>86</v>
      </c>
    </row>
    <row r="82" spans="1:2" ht="15.75">
      <c r="A82" s="66">
        <v>2</v>
      </c>
      <c r="B82" s="62" t="s">
        <v>87</v>
      </c>
    </row>
    <row r="83" spans="1:2" ht="15.75">
      <c r="A83" s="66">
        <v>3</v>
      </c>
      <c r="B83" s="62" t="s">
        <v>88</v>
      </c>
    </row>
    <row r="84" spans="1:2" ht="15.75">
      <c r="A84" s="66">
        <v>4</v>
      </c>
      <c r="B84" s="62" t="s">
        <v>89</v>
      </c>
    </row>
    <row r="85" spans="1:2" ht="15.75">
      <c r="A85" s="66">
        <v>5</v>
      </c>
      <c r="B85" s="62" t="s">
        <v>90</v>
      </c>
    </row>
    <row r="86" spans="1:2" ht="15.75">
      <c r="A86" s="66">
        <v>6</v>
      </c>
      <c r="B86" s="62" t="s">
        <v>91</v>
      </c>
    </row>
    <row r="87" spans="1:2" ht="15.75">
      <c r="A87" s="66">
        <v>7</v>
      </c>
      <c r="B87" s="62" t="s">
        <v>92</v>
      </c>
    </row>
    <row r="88" spans="1:2" ht="15.75">
      <c r="A88" s="66">
        <v>8</v>
      </c>
      <c r="B88" s="62" t="s">
        <v>94</v>
      </c>
    </row>
    <row r="89" spans="1:2" ht="15.75">
      <c r="A89" s="66">
        <v>9</v>
      </c>
      <c r="B89" s="62" t="s">
        <v>95</v>
      </c>
    </row>
    <row r="90" spans="1:2" ht="15.75">
      <c r="A90" s="66">
        <v>10</v>
      </c>
      <c r="B90" s="62" t="s">
        <v>96</v>
      </c>
    </row>
    <row r="91" spans="1:2" ht="15.75">
      <c r="A91" s="66">
        <v>11</v>
      </c>
      <c r="B91" s="62" t="s">
        <v>97</v>
      </c>
    </row>
    <row r="92" spans="1:2" ht="15.75">
      <c r="A92" s="66">
        <v>12</v>
      </c>
      <c r="B92" s="62" t="s">
        <v>98</v>
      </c>
    </row>
    <row r="93" spans="1:2" ht="15.75">
      <c r="A93" s="66">
        <v>13</v>
      </c>
      <c r="B93" s="62" t="s">
        <v>99</v>
      </c>
    </row>
    <row r="94" spans="1:2" ht="15.75">
      <c r="A94" s="66">
        <v>14</v>
      </c>
      <c r="B94" s="62" t="s">
        <v>100</v>
      </c>
    </row>
    <row r="95" spans="1:2" ht="15.75">
      <c r="A95" s="66">
        <v>15</v>
      </c>
      <c r="B95" s="62" t="s">
        <v>101</v>
      </c>
    </row>
    <row r="96" spans="1:2" ht="15.75">
      <c r="A96" s="66">
        <v>16</v>
      </c>
      <c r="B96" s="62" t="s">
        <v>102</v>
      </c>
    </row>
    <row r="97" spans="1:2" ht="15.75">
      <c r="A97" s="66">
        <v>17</v>
      </c>
      <c r="B97" s="62" t="s">
        <v>103</v>
      </c>
    </row>
    <row r="98" spans="1:2" ht="15.75">
      <c r="A98" s="66">
        <v>18</v>
      </c>
      <c r="B98" s="62" t="s">
        <v>104</v>
      </c>
    </row>
    <row r="99" spans="1:2" ht="15.75">
      <c r="A99" s="66">
        <v>19</v>
      </c>
      <c r="B99" s="62" t="s">
        <v>105</v>
      </c>
    </row>
    <row r="100" spans="1:2" ht="15.75">
      <c r="A100" s="66">
        <v>20</v>
      </c>
      <c r="B100" s="62" t="s">
        <v>106</v>
      </c>
    </row>
    <row r="101" spans="1:2" ht="15.75">
      <c r="A101" s="66">
        <v>21</v>
      </c>
      <c r="B101" s="62" t="s">
        <v>107</v>
      </c>
    </row>
    <row r="102" spans="1:2" ht="15.75">
      <c r="A102" s="66">
        <v>22</v>
      </c>
      <c r="B102" s="62" t="s">
        <v>108</v>
      </c>
    </row>
    <row r="103" spans="1:2" ht="15.75">
      <c r="A103" s="66">
        <v>23</v>
      </c>
      <c r="B103" s="62" t="s">
        <v>109</v>
      </c>
    </row>
    <row r="104" spans="1:2" ht="15.75">
      <c r="A104" s="66">
        <v>24</v>
      </c>
      <c r="B104" s="62" t="s">
        <v>110</v>
      </c>
    </row>
    <row r="105" spans="1:2" ht="15.75">
      <c r="A105" s="66">
        <v>25</v>
      </c>
      <c r="B105" s="62" t="s">
        <v>111</v>
      </c>
    </row>
    <row r="106" spans="1:2" ht="15.75">
      <c r="A106" s="66">
        <v>26</v>
      </c>
      <c r="B106" s="62" t="s">
        <v>112</v>
      </c>
    </row>
    <row r="107" spans="1:2" ht="15.75">
      <c r="A107" s="66">
        <v>27</v>
      </c>
      <c r="B107" s="62" t="s">
        <v>113</v>
      </c>
    </row>
    <row r="108" spans="1:2" ht="15.75">
      <c r="A108" s="66">
        <v>28</v>
      </c>
      <c r="B108" s="62" t="s">
        <v>114</v>
      </c>
    </row>
    <row r="109" spans="1:2" ht="15.75">
      <c r="A109" s="66"/>
      <c r="B109" s="63" t="s">
        <v>656</v>
      </c>
    </row>
    <row r="110" spans="1:2" ht="15.75">
      <c r="A110" s="66">
        <v>29</v>
      </c>
      <c r="B110" s="62" t="s">
        <v>115</v>
      </c>
    </row>
    <row r="111" spans="1:2" ht="15.75">
      <c r="A111" s="66">
        <v>30</v>
      </c>
      <c r="B111" s="62" t="s">
        <v>116</v>
      </c>
    </row>
    <row r="112" spans="1:2" ht="15.75">
      <c r="A112" s="66">
        <v>31</v>
      </c>
      <c r="B112" s="62" t="s">
        <v>117</v>
      </c>
    </row>
    <row r="113" spans="1:2" ht="15.75">
      <c r="A113" s="66">
        <v>32</v>
      </c>
      <c r="B113" s="62" t="s">
        <v>118</v>
      </c>
    </row>
    <row r="114" spans="1:2" ht="15.75">
      <c r="A114" s="66">
        <v>33</v>
      </c>
      <c r="B114" s="62" t="s">
        <v>21</v>
      </c>
    </row>
    <row r="115" spans="1:2" ht="15.75">
      <c r="A115" s="66">
        <v>34</v>
      </c>
      <c r="B115" s="62" t="s">
        <v>22</v>
      </c>
    </row>
    <row r="116" spans="1:2" ht="15.75">
      <c r="A116" s="66">
        <v>35</v>
      </c>
      <c r="B116" s="62" t="s">
        <v>24</v>
      </c>
    </row>
    <row r="117" spans="1:2" ht="15.75">
      <c r="A117" s="66">
        <v>36</v>
      </c>
      <c r="B117" s="62" t="s">
        <v>119</v>
      </c>
    </row>
    <row r="118" spans="1:2" ht="15.75">
      <c r="A118" s="66"/>
      <c r="B118" s="63" t="s">
        <v>657</v>
      </c>
    </row>
    <row r="119" spans="1:2" ht="15.75">
      <c r="A119" s="66">
        <v>37</v>
      </c>
      <c r="B119" s="62" t="s">
        <v>120</v>
      </c>
    </row>
    <row r="120" spans="1:2" ht="15.75">
      <c r="A120" s="66">
        <v>38</v>
      </c>
      <c r="B120" s="62" t="s">
        <v>121</v>
      </c>
    </row>
    <row r="121" spans="1:2" ht="15.75">
      <c r="A121" s="66">
        <v>39</v>
      </c>
      <c r="B121" s="62" t="s">
        <v>122</v>
      </c>
    </row>
    <row r="122" spans="1:2" ht="15.75">
      <c r="A122" s="66"/>
      <c r="B122" s="63" t="s">
        <v>93</v>
      </c>
    </row>
    <row r="123" spans="1:2" ht="15.75">
      <c r="A123" s="66">
        <v>40</v>
      </c>
      <c r="B123" s="62" t="s">
        <v>123</v>
      </c>
    </row>
    <row r="124" spans="1:2" ht="15.75">
      <c r="A124" s="66">
        <v>41</v>
      </c>
      <c r="B124" s="62" t="s">
        <v>124</v>
      </c>
    </row>
    <row r="125" spans="1:2" ht="15.75">
      <c r="A125" s="66">
        <v>42</v>
      </c>
      <c r="B125" s="62" t="s">
        <v>117</v>
      </c>
    </row>
    <row r="126" spans="1:2" ht="15.75">
      <c r="A126" s="66">
        <v>43</v>
      </c>
      <c r="B126" s="62" t="s">
        <v>125</v>
      </c>
    </row>
    <row r="127" spans="1:2" ht="15.75">
      <c r="A127" s="66">
        <v>44</v>
      </c>
      <c r="B127" s="62" t="s">
        <v>126</v>
      </c>
    </row>
    <row r="128" spans="1:2" ht="15.75">
      <c r="A128" s="66">
        <v>45</v>
      </c>
      <c r="B128" s="62" t="s">
        <v>127</v>
      </c>
    </row>
    <row r="129" spans="1:4" ht="15.75">
      <c r="A129" s="66">
        <v>46</v>
      </c>
      <c r="B129" s="62" t="s">
        <v>128</v>
      </c>
    </row>
    <row r="130" spans="1:4" ht="15" customHeight="1">
      <c r="A130" s="786" t="s">
        <v>658</v>
      </c>
      <c r="B130" s="787"/>
    </row>
    <row r="131" spans="1:4" ht="47.25">
      <c r="A131" s="66">
        <v>1</v>
      </c>
      <c r="B131" s="67" t="s">
        <v>129</v>
      </c>
      <c r="C131" s="119" t="s">
        <v>1215</v>
      </c>
      <c r="D131" s="189" t="s">
        <v>1198</v>
      </c>
    </row>
    <row r="132" spans="1:4" ht="47.25">
      <c r="A132" s="66">
        <v>2</v>
      </c>
      <c r="B132" s="67" t="s">
        <v>130</v>
      </c>
      <c r="C132" s="119" t="s">
        <v>1199</v>
      </c>
      <c r="D132" s="189" t="s">
        <v>1200</v>
      </c>
    </row>
    <row r="133" spans="1:4" ht="15.75">
      <c r="A133" s="66">
        <v>3</v>
      </c>
      <c r="B133" s="62" t="s">
        <v>131</v>
      </c>
      <c r="C133" s="120"/>
      <c r="D133" s="190"/>
    </row>
    <row r="134" spans="1:4" ht="15.75">
      <c r="A134" s="66">
        <v>4</v>
      </c>
      <c r="B134" s="62" t="s">
        <v>132</v>
      </c>
      <c r="C134" s="120"/>
      <c r="D134" s="190"/>
    </row>
    <row r="135" spans="1:4" ht="15.75">
      <c r="A135" s="66">
        <v>5</v>
      </c>
      <c r="B135" s="62" t="s">
        <v>133</v>
      </c>
      <c r="C135" s="120"/>
      <c r="D135" s="190"/>
    </row>
    <row r="136" spans="1:4" ht="15.75">
      <c r="A136" s="66">
        <v>6</v>
      </c>
      <c r="B136" s="62" t="s">
        <v>134</v>
      </c>
      <c r="C136" s="120"/>
      <c r="D136" s="190"/>
    </row>
    <row r="137" spans="1:4" ht="15.75">
      <c r="A137" s="66">
        <v>7</v>
      </c>
      <c r="B137" s="62" t="s">
        <v>135</v>
      </c>
      <c r="C137" s="120"/>
      <c r="D137" s="190"/>
    </row>
    <row r="138" spans="1:4" ht="47.25">
      <c r="A138" s="66">
        <v>8</v>
      </c>
      <c r="B138" s="67" t="s">
        <v>136</v>
      </c>
      <c r="C138" s="119" t="s">
        <v>1212</v>
      </c>
      <c r="D138" s="189" t="s">
        <v>1201</v>
      </c>
    </row>
    <row r="139" spans="1:4" ht="15.75">
      <c r="A139" s="66">
        <v>9</v>
      </c>
      <c r="B139" s="62" t="s">
        <v>137</v>
      </c>
      <c r="C139" s="120"/>
      <c r="D139" s="190"/>
    </row>
    <row r="140" spans="1:4" ht="15.75">
      <c r="A140" s="66">
        <v>10</v>
      </c>
      <c r="B140" s="62" t="s">
        <v>138</v>
      </c>
      <c r="C140" s="120"/>
      <c r="D140" s="190"/>
    </row>
    <row r="141" spans="1:4" ht="15.75">
      <c r="A141" s="66">
        <v>11</v>
      </c>
      <c r="B141" s="62" t="s">
        <v>139</v>
      </c>
      <c r="C141" s="120"/>
      <c r="D141" s="190"/>
    </row>
    <row r="142" spans="1:4" ht="47.25">
      <c r="A142" s="66">
        <v>12</v>
      </c>
      <c r="B142" s="67" t="s">
        <v>140</v>
      </c>
      <c r="C142" s="119" t="s">
        <v>1202</v>
      </c>
      <c r="D142" s="189" t="s">
        <v>1200</v>
      </c>
    </row>
    <row r="143" spans="1:4" ht="15.75">
      <c r="A143" s="66">
        <v>13</v>
      </c>
      <c r="B143" s="62" t="s">
        <v>141</v>
      </c>
      <c r="C143" s="120"/>
      <c r="D143" s="190"/>
    </row>
    <row r="144" spans="1:4" ht="47.25">
      <c r="A144" s="66">
        <v>14</v>
      </c>
      <c r="B144" s="67" t="s">
        <v>142</v>
      </c>
      <c r="C144" s="119" t="s">
        <v>1219</v>
      </c>
      <c r="D144" s="189" t="s">
        <v>1200</v>
      </c>
    </row>
    <row r="145" spans="1:4" ht="47.25">
      <c r="A145" s="66">
        <v>15</v>
      </c>
      <c r="B145" s="67" t="s">
        <v>143</v>
      </c>
      <c r="C145" s="119" t="s">
        <v>1219</v>
      </c>
      <c r="D145" s="189" t="s">
        <v>1200</v>
      </c>
    </row>
    <row r="146" spans="1:4" ht="47.25">
      <c r="A146" s="66">
        <v>16</v>
      </c>
      <c r="B146" s="67" t="s">
        <v>144</v>
      </c>
      <c r="C146" s="119" t="s">
        <v>1203</v>
      </c>
      <c r="D146" s="189" t="s">
        <v>1200</v>
      </c>
    </row>
    <row r="147" spans="1:4" ht="15.75">
      <c r="A147" s="66">
        <v>17</v>
      </c>
      <c r="B147" s="62" t="s">
        <v>145</v>
      </c>
      <c r="C147" s="120"/>
      <c r="D147" s="190"/>
    </row>
    <row r="148" spans="1:4" ht="15.75">
      <c r="A148" s="66">
        <v>18</v>
      </c>
      <c r="B148" s="62" t="s">
        <v>146</v>
      </c>
      <c r="C148" s="120"/>
      <c r="D148" s="190"/>
    </row>
    <row r="149" spans="1:4" ht="15.75">
      <c r="A149" s="66">
        <v>19</v>
      </c>
      <c r="B149" s="62" t="s">
        <v>147</v>
      </c>
      <c r="C149" s="120"/>
      <c r="D149" s="190"/>
    </row>
    <row r="150" spans="1:4" ht="15.75">
      <c r="A150" s="66">
        <v>20</v>
      </c>
      <c r="B150" s="62" t="s">
        <v>148</v>
      </c>
      <c r="C150" s="120"/>
      <c r="D150" s="190"/>
    </row>
    <row r="151" spans="1:4" ht="15.75">
      <c r="A151" s="66">
        <v>21</v>
      </c>
      <c r="B151" s="62" t="s">
        <v>149</v>
      </c>
      <c r="C151" s="120"/>
      <c r="D151" s="190"/>
    </row>
    <row r="152" spans="1:4" ht="47.25">
      <c r="A152" s="66">
        <v>22</v>
      </c>
      <c r="B152" s="67" t="s">
        <v>150</v>
      </c>
      <c r="C152" s="119" t="s">
        <v>1204</v>
      </c>
      <c r="D152" s="189" t="s">
        <v>1200</v>
      </c>
    </row>
    <row r="153" spans="1:4" ht="15.75">
      <c r="A153" s="66">
        <v>23</v>
      </c>
      <c r="B153" s="62" t="s">
        <v>151</v>
      </c>
      <c r="C153" s="120"/>
      <c r="D153" s="190"/>
    </row>
    <row r="154" spans="1:4" ht="15.75">
      <c r="A154" s="66">
        <v>24</v>
      </c>
      <c r="B154" s="62" t="s">
        <v>152</v>
      </c>
      <c r="C154" s="120"/>
      <c r="D154" s="190"/>
    </row>
    <row r="155" spans="1:4" ht="15.75">
      <c r="A155" s="66">
        <v>25</v>
      </c>
      <c r="B155" s="62" t="s">
        <v>153</v>
      </c>
      <c r="C155" s="120"/>
      <c r="D155" s="190"/>
    </row>
    <row r="156" spans="1:4" ht="15.75">
      <c r="A156" s="66">
        <v>26</v>
      </c>
      <c r="B156" s="62" t="s">
        <v>154</v>
      </c>
      <c r="C156" s="120"/>
      <c r="D156" s="190"/>
    </row>
    <row r="157" spans="1:4" ht="15.75">
      <c r="A157" s="66">
        <v>27</v>
      </c>
      <c r="B157" s="62" t="s">
        <v>155</v>
      </c>
      <c r="C157" s="120"/>
      <c r="D157" s="190"/>
    </row>
    <row r="158" spans="1:4" ht="47.25">
      <c r="A158" s="66">
        <v>28</v>
      </c>
      <c r="B158" s="67" t="s">
        <v>156</v>
      </c>
      <c r="C158" s="119" t="s">
        <v>1205</v>
      </c>
      <c r="D158" s="189" t="s">
        <v>1200</v>
      </c>
    </row>
    <row r="159" spans="1:4" ht="47.25">
      <c r="A159" s="66">
        <v>29</v>
      </c>
      <c r="B159" s="67" t="s">
        <v>157</v>
      </c>
      <c r="C159" s="119" t="s">
        <v>1206</v>
      </c>
      <c r="D159" s="189" t="s">
        <v>1200</v>
      </c>
    </row>
    <row r="160" spans="1:4" ht="47.25">
      <c r="A160" s="66">
        <v>30</v>
      </c>
      <c r="B160" s="67" t="s">
        <v>158</v>
      </c>
      <c r="C160" s="119" t="s">
        <v>1207</v>
      </c>
      <c r="D160" s="189" t="s">
        <v>1200</v>
      </c>
    </row>
    <row r="161" spans="1:4" ht="47.25">
      <c r="A161" s="66">
        <v>31</v>
      </c>
      <c r="B161" s="67" t="s">
        <v>159</v>
      </c>
      <c r="C161" s="119" t="s">
        <v>1208</v>
      </c>
      <c r="D161" s="189" t="s">
        <v>1200</v>
      </c>
    </row>
    <row r="162" spans="1:4" ht="47.25">
      <c r="A162" s="66">
        <v>32</v>
      </c>
      <c r="B162" s="67" t="s">
        <v>160</v>
      </c>
      <c r="C162" s="119" t="s">
        <v>1218</v>
      </c>
      <c r="D162" s="189" t="s">
        <v>1200</v>
      </c>
    </row>
    <row r="163" spans="1:4" ht="47.25">
      <c r="A163" s="66">
        <v>33</v>
      </c>
      <c r="B163" s="67" t="s">
        <v>161</v>
      </c>
      <c r="C163" s="119" t="s">
        <v>1207</v>
      </c>
      <c r="D163" s="189" t="s">
        <v>1200</v>
      </c>
    </row>
    <row r="164" spans="1:4" ht="47.25">
      <c r="A164" s="66">
        <v>34</v>
      </c>
      <c r="B164" s="67" t="s">
        <v>162</v>
      </c>
      <c r="C164" s="119" t="s">
        <v>1217</v>
      </c>
      <c r="D164" s="189" t="s">
        <v>1200</v>
      </c>
    </row>
    <row r="165" spans="1:4" ht="15.75">
      <c r="A165" s="66"/>
      <c r="B165" s="63" t="s">
        <v>163</v>
      </c>
      <c r="C165" s="120"/>
      <c r="D165" s="190"/>
    </row>
    <row r="166" spans="1:4" ht="47.25">
      <c r="A166" s="66">
        <v>35</v>
      </c>
      <c r="B166" s="67" t="s">
        <v>164</v>
      </c>
      <c r="C166" s="119" t="s">
        <v>1216</v>
      </c>
      <c r="D166" s="189" t="s">
        <v>1200</v>
      </c>
    </row>
    <row r="167" spans="1:4" ht="47.25">
      <c r="A167" s="66">
        <v>36</v>
      </c>
      <c r="B167" s="67" t="s">
        <v>165</v>
      </c>
      <c r="C167" s="119" t="s">
        <v>1216</v>
      </c>
      <c r="D167" s="189" t="s">
        <v>1200</v>
      </c>
    </row>
    <row r="168" spans="1:4" ht="47.25">
      <c r="A168" s="66">
        <v>37</v>
      </c>
      <c r="B168" s="67" t="s">
        <v>128</v>
      </c>
      <c r="C168" s="119" t="s">
        <v>1216</v>
      </c>
      <c r="D168" s="189" t="s">
        <v>1200</v>
      </c>
    </row>
    <row r="169" spans="1:4" ht="15.75">
      <c r="A169" s="66"/>
      <c r="B169" s="63" t="s">
        <v>166</v>
      </c>
      <c r="C169" s="120"/>
      <c r="D169" s="190"/>
    </row>
    <row r="170" spans="1:4" ht="47.25">
      <c r="A170" s="66">
        <v>38</v>
      </c>
      <c r="B170" s="67" t="s">
        <v>167</v>
      </c>
      <c r="C170" s="119" t="s">
        <v>1214</v>
      </c>
      <c r="D170" s="189" t="s">
        <v>1200</v>
      </c>
    </row>
    <row r="171" spans="1:4" ht="47.25">
      <c r="A171" s="66">
        <v>39</v>
      </c>
      <c r="B171" s="67" t="s">
        <v>168</v>
      </c>
      <c r="C171" s="119" t="s">
        <v>1215</v>
      </c>
      <c r="D171" s="189" t="s">
        <v>1200</v>
      </c>
    </row>
    <row r="172" spans="1:4" ht="47.25">
      <c r="A172" s="66">
        <v>40</v>
      </c>
      <c r="B172" s="67" t="s">
        <v>164</v>
      </c>
      <c r="C172" s="119" t="s">
        <v>1209</v>
      </c>
      <c r="D172" s="189" t="s">
        <v>1200</v>
      </c>
    </row>
    <row r="173" spans="1:4" ht="47.25">
      <c r="A173" s="66">
        <v>41</v>
      </c>
      <c r="B173" s="67" t="s">
        <v>36</v>
      </c>
      <c r="C173" s="119" t="s">
        <v>1209</v>
      </c>
      <c r="D173" s="189" t="s">
        <v>1200</v>
      </c>
    </row>
    <row r="174" spans="1:4" ht="47.25">
      <c r="A174" s="66">
        <v>42</v>
      </c>
      <c r="B174" s="67" t="s">
        <v>21</v>
      </c>
      <c r="C174" s="119" t="s">
        <v>1214</v>
      </c>
      <c r="D174" s="189" t="s">
        <v>1200</v>
      </c>
    </row>
    <row r="175" spans="1:4" ht="47.25">
      <c r="A175" s="66">
        <v>43</v>
      </c>
      <c r="B175" s="67" t="s">
        <v>169</v>
      </c>
      <c r="C175" s="119" t="s">
        <v>1209</v>
      </c>
      <c r="D175" s="189" t="s">
        <v>1200</v>
      </c>
    </row>
    <row r="176" spans="1:4" ht="47.25">
      <c r="A176" s="66">
        <v>44</v>
      </c>
      <c r="B176" s="67" t="s">
        <v>24</v>
      </c>
      <c r="C176" s="119" t="s">
        <v>1210</v>
      </c>
      <c r="D176" s="189" t="s">
        <v>1200</v>
      </c>
    </row>
    <row r="177" spans="1:4" ht="47.25">
      <c r="A177" s="66">
        <v>45</v>
      </c>
      <c r="B177" s="67" t="s">
        <v>170</v>
      </c>
      <c r="C177" s="119" t="s">
        <v>1213</v>
      </c>
      <c r="D177" s="189" t="s">
        <v>1200</v>
      </c>
    </row>
    <row r="178" spans="1:4" ht="47.25">
      <c r="A178" s="66">
        <v>46</v>
      </c>
      <c r="B178" s="67" t="s">
        <v>171</v>
      </c>
      <c r="C178" s="119" t="s">
        <v>1210</v>
      </c>
      <c r="D178" s="189" t="s">
        <v>1200</v>
      </c>
    </row>
    <row r="179" spans="1:4" ht="15.75">
      <c r="A179" s="66"/>
      <c r="B179" s="63" t="s">
        <v>172</v>
      </c>
      <c r="C179" s="120"/>
      <c r="D179" s="122"/>
    </row>
    <row r="180" spans="1:4" ht="15.75">
      <c r="A180" s="66">
        <v>47</v>
      </c>
      <c r="B180" s="62" t="s">
        <v>117</v>
      </c>
      <c r="C180" s="120"/>
      <c r="D180" s="122"/>
    </row>
    <row r="181" spans="1:4" ht="15.75">
      <c r="A181" s="66">
        <v>48</v>
      </c>
      <c r="B181" s="62" t="s">
        <v>173</v>
      </c>
      <c r="C181" s="120"/>
      <c r="D181" s="122"/>
    </row>
    <row r="182" spans="1:4" ht="15.75">
      <c r="A182" s="66">
        <v>49</v>
      </c>
      <c r="B182" s="62" t="s">
        <v>174</v>
      </c>
      <c r="C182" s="120"/>
      <c r="D182" s="122"/>
    </row>
    <row r="183" spans="1:4" ht="15.75">
      <c r="A183" s="66">
        <v>50</v>
      </c>
      <c r="B183" s="62" t="s">
        <v>175</v>
      </c>
      <c r="C183" s="120"/>
      <c r="D183" s="122"/>
    </row>
    <row r="184" spans="1:4" ht="15.75">
      <c r="A184" s="66"/>
      <c r="B184" s="63" t="s">
        <v>176</v>
      </c>
      <c r="C184" s="120"/>
      <c r="D184" s="122"/>
    </row>
    <row r="185" spans="1:4" ht="47.25">
      <c r="A185" s="66">
        <v>51</v>
      </c>
      <c r="B185" s="67" t="s">
        <v>177</v>
      </c>
      <c r="C185" s="119" t="s">
        <v>1211</v>
      </c>
      <c r="D185" s="121" t="s">
        <v>1200</v>
      </c>
    </row>
    <row r="186" spans="1:4" ht="47.25">
      <c r="A186" s="66">
        <v>52</v>
      </c>
      <c r="B186" s="67" t="s">
        <v>21</v>
      </c>
      <c r="C186" s="119" t="s">
        <v>1211</v>
      </c>
      <c r="D186" s="121" t="s">
        <v>1200</v>
      </c>
    </row>
    <row r="187" spans="1:4" ht="47.25">
      <c r="A187" s="66">
        <v>53</v>
      </c>
      <c r="B187" s="67" t="s">
        <v>30</v>
      </c>
      <c r="C187" s="119" t="s">
        <v>1211</v>
      </c>
      <c r="D187" s="121" t="s">
        <v>1200</v>
      </c>
    </row>
    <row r="188" spans="1:4" ht="47.25">
      <c r="A188" s="66">
        <v>54</v>
      </c>
      <c r="B188" s="67" t="s">
        <v>128</v>
      </c>
      <c r="C188" s="119" t="s">
        <v>1212</v>
      </c>
      <c r="D188" s="121" t="s">
        <v>1200</v>
      </c>
    </row>
    <row r="189" spans="1:4" ht="47.25">
      <c r="A189" s="66">
        <v>55</v>
      </c>
      <c r="B189" s="67" t="s">
        <v>178</v>
      </c>
      <c r="C189" s="119" t="s">
        <v>1212</v>
      </c>
      <c r="D189" s="121" t="s">
        <v>1200</v>
      </c>
    </row>
    <row r="190" spans="1:4" ht="15" customHeight="1">
      <c r="A190" s="786" t="s">
        <v>179</v>
      </c>
      <c r="B190" s="787"/>
    </row>
    <row r="191" spans="1:4" ht="15.75">
      <c r="A191" s="66">
        <v>1</v>
      </c>
      <c r="B191" s="62" t="s">
        <v>180</v>
      </c>
    </row>
    <row r="192" spans="1:4" ht="15.75">
      <c r="A192" s="66">
        <v>2</v>
      </c>
      <c r="B192" s="62" t="s">
        <v>181</v>
      </c>
    </row>
    <row r="193" spans="1:2" ht="15.75">
      <c r="A193" s="66">
        <v>3</v>
      </c>
      <c r="B193" s="62" t="s">
        <v>182</v>
      </c>
    </row>
    <row r="194" spans="1:2" ht="15.75">
      <c r="A194" s="66">
        <v>4</v>
      </c>
      <c r="B194" s="62" t="s">
        <v>183</v>
      </c>
    </row>
    <row r="195" spans="1:2" ht="15.75">
      <c r="A195" s="66">
        <v>5</v>
      </c>
      <c r="B195" s="62" t="s">
        <v>184</v>
      </c>
    </row>
    <row r="196" spans="1:2" ht="15.75">
      <c r="A196" s="66">
        <v>6</v>
      </c>
      <c r="B196" s="62" t="s">
        <v>185</v>
      </c>
    </row>
    <row r="197" spans="1:2" ht="15.75">
      <c r="A197" s="66">
        <v>7</v>
      </c>
      <c r="B197" s="62" t="s">
        <v>186</v>
      </c>
    </row>
    <row r="198" spans="1:2" ht="15.75">
      <c r="A198" s="66">
        <v>8</v>
      </c>
      <c r="B198" s="62" t="s">
        <v>187</v>
      </c>
    </row>
    <row r="199" spans="1:2" ht="15.75">
      <c r="A199" s="66">
        <v>9</v>
      </c>
      <c r="B199" s="62" t="s">
        <v>189</v>
      </c>
    </row>
    <row r="200" spans="1:2" ht="15.75">
      <c r="A200" s="66">
        <v>10</v>
      </c>
      <c r="B200" s="62" t="s">
        <v>190</v>
      </c>
    </row>
    <row r="201" spans="1:2" ht="15.75">
      <c r="A201" s="66">
        <v>11</v>
      </c>
      <c r="B201" s="62" t="s">
        <v>191</v>
      </c>
    </row>
    <row r="202" spans="1:2" ht="15.75">
      <c r="A202" s="66">
        <v>12</v>
      </c>
      <c r="B202" s="62" t="s">
        <v>192</v>
      </c>
    </row>
    <row r="203" spans="1:2" ht="15.75">
      <c r="A203" s="66">
        <v>13</v>
      </c>
      <c r="B203" s="62" t="s">
        <v>193</v>
      </c>
    </row>
    <row r="204" spans="1:2" ht="15.75">
      <c r="A204" s="66">
        <v>14</v>
      </c>
      <c r="B204" s="62" t="s">
        <v>194</v>
      </c>
    </row>
    <row r="205" spans="1:2" ht="15.75">
      <c r="A205" s="66">
        <v>15</v>
      </c>
      <c r="B205" s="62" t="s">
        <v>195</v>
      </c>
    </row>
    <row r="206" spans="1:2" ht="15.75">
      <c r="A206" s="66">
        <v>16</v>
      </c>
      <c r="B206" s="62" t="s">
        <v>196</v>
      </c>
    </row>
    <row r="207" spans="1:2" ht="15.75">
      <c r="A207" s="66">
        <v>17</v>
      </c>
      <c r="B207" s="62" t="s">
        <v>197</v>
      </c>
    </row>
    <row r="208" spans="1:2" ht="15.75">
      <c r="A208" s="66">
        <v>18</v>
      </c>
      <c r="B208" s="62" t="s">
        <v>198</v>
      </c>
    </row>
    <row r="209" spans="1:2" ht="15.75">
      <c r="A209" s="66">
        <v>19</v>
      </c>
      <c r="B209" s="62" t="s">
        <v>199</v>
      </c>
    </row>
    <row r="210" spans="1:2" ht="15.75">
      <c r="A210" s="66">
        <v>20</v>
      </c>
      <c r="B210" s="62" t="s">
        <v>200</v>
      </c>
    </row>
    <row r="211" spans="1:2" ht="15.75">
      <c r="A211" s="66">
        <v>21</v>
      </c>
      <c r="B211" s="62" t="s">
        <v>201</v>
      </c>
    </row>
    <row r="212" spans="1:2" ht="15.75">
      <c r="A212" s="66">
        <v>22</v>
      </c>
      <c r="B212" s="62" t="s">
        <v>202</v>
      </c>
    </row>
    <row r="213" spans="1:2" ht="15.75">
      <c r="A213" s="66">
        <v>23</v>
      </c>
      <c r="B213" s="62" t="s">
        <v>203</v>
      </c>
    </row>
    <row r="214" spans="1:2" ht="15.75">
      <c r="A214" s="66"/>
      <c r="B214" s="63" t="s">
        <v>188</v>
      </c>
    </row>
    <row r="215" spans="1:2" ht="15.75">
      <c r="A215" s="66">
        <v>24</v>
      </c>
      <c r="B215" s="62" t="s">
        <v>204</v>
      </c>
    </row>
    <row r="216" spans="1:2" ht="15.75">
      <c r="A216" s="66">
        <v>25</v>
      </c>
      <c r="B216" s="62" t="s">
        <v>205</v>
      </c>
    </row>
    <row r="217" spans="1:2" ht="15" customHeight="1">
      <c r="A217" s="786" t="s">
        <v>206</v>
      </c>
      <c r="B217" s="787"/>
    </row>
    <row r="218" spans="1:2" ht="15.75">
      <c r="A218" s="66">
        <v>1</v>
      </c>
      <c r="B218" s="62" t="s">
        <v>207</v>
      </c>
    </row>
    <row r="219" spans="1:2" ht="15.75">
      <c r="A219" s="66">
        <v>2</v>
      </c>
      <c r="B219" s="62" t="s">
        <v>208</v>
      </c>
    </row>
    <row r="220" spans="1:2" ht="15.75">
      <c r="A220" s="66">
        <v>3</v>
      </c>
      <c r="B220" s="62" t="s">
        <v>209</v>
      </c>
    </row>
    <row r="221" spans="1:2" ht="15.75">
      <c r="A221" s="66">
        <v>4</v>
      </c>
      <c r="B221" s="62" t="s">
        <v>210</v>
      </c>
    </row>
    <row r="222" spans="1:2" ht="15.75">
      <c r="A222" s="66">
        <v>5</v>
      </c>
      <c r="B222" s="62" t="s">
        <v>211</v>
      </c>
    </row>
    <row r="223" spans="1:2" ht="15.75">
      <c r="A223" s="66">
        <v>6</v>
      </c>
      <c r="B223" s="62" t="s">
        <v>212</v>
      </c>
    </row>
    <row r="224" spans="1:2" ht="15.75">
      <c r="A224" s="66">
        <v>7</v>
      </c>
      <c r="B224" s="62" t="s">
        <v>213</v>
      </c>
    </row>
    <row r="225" spans="1:2" ht="15.75">
      <c r="A225" s="66">
        <v>8</v>
      </c>
      <c r="B225" s="62" t="s">
        <v>214</v>
      </c>
    </row>
    <row r="226" spans="1:2" ht="15.75">
      <c r="A226" s="66">
        <v>9</v>
      </c>
      <c r="B226" s="62" t="s">
        <v>215</v>
      </c>
    </row>
    <row r="227" spans="1:2" ht="15.75">
      <c r="A227" s="66">
        <v>10</v>
      </c>
      <c r="B227" s="62" t="s">
        <v>216</v>
      </c>
    </row>
    <row r="228" spans="1:2" ht="15.75">
      <c r="A228" s="66">
        <v>11</v>
      </c>
      <c r="B228" s="62" t="s">
        <v>217</v>
      </c>
    </row>
    <row r="229" spans="1:2" ht="15.75">
      <c r="A229" s="66">
        <v>12</v>
      </c>
      <c r="B229" s="62" t="s">
        <v>218</v>
      </c>
    </row>
    <row r="230" spans="1:2" ht="15.75">
      <c r="A230" s="66">
        <v>13</v>
      </c>
      <c r="B230" s="62" t="s">
        <v>219</v>
      </c>
    </row>
    <row r="231" spans="1:2" ht="15" customHeight="1">
      <c r="A231" s="786" t="s">
        <v>220</v>
      </c>
      <c r="B231" s="787"/>
    </row>
    <row r="232" spans="1:2" ht="15.75">
      <c r="A232" s="66">
        <v>1</v>
      </c>
      <c r="B232" s="62" t="s">
        <v>221</v>
      </c>
    </row>
    <row r="233" spans="1:2" ht="15.75">
      <c r="A233" s="66">
        <v>2</v>
      </c>
      <c r="B233" s="62" t="s">
        <v>222</v>
      </c>
    </row>
    <row r="234" spans="1:2" ht="15.75">
      <c r="A234" s="66">
        <v>3</v>
      </c>
      <c r="B234" s="62" t="s">
        <v>223</v>
      </c>
    </row>
    <row r="235" spans="1:2" ht="15.75">
      <c r="A235" s="66">
        <v>4</v>
      </c>
      <c r="B235" s="62" t="s">
        <v>224</v>
      </c>
    </row>
    <row r="236" spans="1:2" ht="15.75">
      <c r="A236" s="66">
        <v>5</v>
      </c>
      <c r="B236" s="62" t="s">
        <v>225</v>
      </c>
    </row>
    <row r="237" spans="1:2" ht="15.75">
      <c r="A237" s="66">
        <v>6</v>
      </c>
      <c r="B237" s="62" t="s">
        <v>226</v>
      </c>
    </row>
    <row r="238" spans="1:2" ht="15.75">
      <c r="A238" s="66">
        <v>7</v>
      </c>
      <c r="B238" s="62" t="s">
        <v>227</v>
      </c>
    </row>
    <row r="239" spans="1:2" ht="15.75">
      <c r="A239" s="66">
        <v>8</v>
      </c>
      <c r="B239" s="62" t="s">
        <v>228</v>
      </c>
    </row>
    <row r="240" spans="1:2" ht="15.75">
      <c r="A240" s="66">
        <v>9</v>
      </c>
      <c r="B240" s="62" t="s">
        <v>230</v>
      </c>
    </row>
    <row r="241" spans="1:2" ht="15.75">
      <c r="A241" s="66">
        <v>10</v>
      </c>
      <c r="B241" s="62" t="s">
        <v>169</v>
      </c>
    </row>
    <row r="242" spans="1:2" ht="15.75">
      <c r="A242" s="66">
        <v>11</v>
      </c>
      <c r="B242" s="62" t="s">
        <v>231</v>
      </c>
    </row>
    <row r="243" spans="1:2" ht="15.75">
      <c r="A243" s="66">
        <v>12</v>
      </c>
      <c r="B243" s="62" t="s">
        <v>232</v>
      </c>
    </row>
    <row r="244" spans="1:2" ht="15.75">
      <c r="A244" s="66">
        <v>13</v>
      </c>
      <c r="B244" s="62" t="s">
        <v>233</v>
      </c>
    </row>
    <row r="245" spans="1:2" ht="15.75">
      <c r="A245" s="66">
        <v>14</v>
      </c>
      <c r="B245" s="62" t="s">
        <v>234</v>
      </c>
    </row>
    <row r="246" spans="1:2" ht="15.75">
      <c r="A246" s="66">
        <v>15</v>
      </c>
      <c r="B246" s="62" t="s">
        <v>235</v>
      </c>
    </row>
    <row r="247" spans="1:2" ht="15.75">
      <c r="A247" s="66">
        <v>16</v>
      </c>
      <c r="B247" s="62" t="s">
        <v>236</v>
      </c>
    </row>
    <row r="248" spans="1:2" ht="15.75">
      <c r="A248" s="66">
        <v>17</v>
      </c>
      <c r="B248" s="62" t="s">
        <v>175</v>
      </c>
    </row>
    <row r="249" spans="1:2" ht="15.75">
      <c r="A249" s="66">
        <v>18</v>
      </c>
      <c r="B249" s="62" t="s">
        <v>237</v>
      </c>
    </row>
    <row r="250" spans="1:2" ht="15.75">
      <c r="A250" s="66">
        <v>19</v>
      </c>
      <c r="B250" s="62" t="s">
        <v>238</v>
      </c>
    </row>
    <row r="251" spans="1:2" ht="15.75">
      <c r="A251" s="66">
        <v>20</v>
      </c>
      <c r="B251" s="62" t="s">
        <v>239</v>
      </c>
    </row>
    <row r="252" spans="1:2" ht="15.75">
      <c r="A252" s="66">
        <v>21</v>
      </c>
      <c r="B252" s="62" t="s">
        <v>240</v>
      </c>
    </row>
    <row r="253" spans="1:2" ht="15.75">
      <c r="A253" s="66"/>
      <c r="B253" s="63" t="s">
        <v>229</v>
      </c>
    </row>
    <row r="254" spans="1:2" ht="15.75">
      <c r="A254" s="66">
        <v>22</v>
      </c>
      <c r="B254" s="62" t="s">
        <v>117</v>
      </c>
    </row>
    <row r="255" spans="1:2" ht="15.75">
      <c r="A255" s="66">
        <v>23</v>
      </c>
      <c r="B255" s="62" t="s">
        <v>121</v>
      </c>
    </row>
    <row r="256" spans="1:2" ht="15.75">
      <c r="A256" s="66">
        <v>24</v>
      </c>
      <c r="B256" s="62" t="s">
        <v>241</v>
      </c>
    </row>
    <row r="257" spans="1:2" ht="15.75">
      <c r="A257" s="66">
        <v>25</v>
      </c>
      <c r="B257" s="62" t="s">
        <v>24</v>
      </c>
    </row>
    <row r="258" spans="1:2" ht="15.75">
      <c r="A258" s="66">
        <v>26</v>
      </c>
      <c r="B258" s="62" t="s">
        <v>174</v>
      </c>
    </row>
    <row r="259" spans="1:2" ht="15.75">
      <c r="A259" s="66">
        <v>27</v>
      </c>
      <c r="B259" s="62" t="s">
        <v>242</v>
      </c>
    </row>
    <row r="260" spans="1:2" ht="15.75">
      <c r="A260" s="66">
        <v>28</v>
      </c>
      <c r="B260" s="62" t="s">
        <v>243</v>
      </c>
    </row>
    <row r="261" spans="1:2" ht="15" customHeight="1">
      <c r="A261" s="786" t="s">
        <v>244</v>
      </c>
      <c r="B261" s="787"/>
    </row>
    <row r="262" spans="1:2" ht="15.75">
      <c r="A262" s="66">
        <v>1</v>
      </c>
      <c r="B262" s="62" t="s">
        <v>245</v>
      </c>
    </row>
    <row r="263" spans="1:2" ht="15.75">
      <c r="A263" s="66">
        <v>2</v>
      </c>
      <c r="B263" s="62" t="s">
        <v>246</v>
      </c>
    </row>
    <row r="264" spans="1:2" ht="15.75">
      <c r="A264" s="66">
        <v>3</v>
      </c>
      <c r="B264" s="62" t="s">
        <v>247</v>
      </c>
    </row>
    <row r="265" spans="1:2" ht="15.75">
      <c r="A265" s="66">
        <v>4</v>
      </c>
      <c r="B265" s="62" t="s">
        <v>248</v>
      </c>
    </row>
    <row r="266" spans="1:2" ht="15.75">
      <c r="A266" s="66">
        <v>5</v>
      </c>
      <c r="B266" s="62" t="s">
        <v>249</v>
      </c>
    </row>
    <row r="267" spans="1:2" ht="15.75">
      <c r="A267" s="66">
        <v>6</v>
      </c>
      <c r="B267" s="62" t="s">
        <v>250</v>
      </c>
    </row>
    <row r="268" spans="1:2" ht="15.75">
      <c r="A268" s="66">
        <v>7</v>
      </c>
      <c r="B268" s="62" t="s">
        <v>251</v>
      </c>
    </row>
    <row r="269" spans="1:2" ht="15.75">
      <c r="A269" s="66">
        <v>8</v>
      </c>
      <c r="B269" s="62" t="s">
        <v>252</v>
      </c>
    </row>
    <row r="270" spans="1:2" ht="15.75">
      <c r="A270" s="66">
        <v>9</v>
      </c>
      <c r="B270" s="62" t="s">
        <v>253</v>
      </c>
    </row>
    <row r="271" spans="1:2" ht="15.75">
      <c r="A271" s="66">
        <v>10</v>
      </c>
      <c r="B271" s="62" t="s">
        <v>254</v>
      </c>
    </row>
    <row r="272" spans="1:2" ht="15.75">
      <c r="A272" s="66">
        <v>11</v>
      </c>
      <c r="B272" s="62" t="s">
        <v>255</v>
      </c>
    </row>
    <row r="273" spans="1:2" ht="15.75">
      <c r="A273" s="66">
        <v>12</v>
      </c>
      <c r="B273" s="62" t="s">
        <v>256</v>
      </c>
    </row>
    <row r="274" spans="1:2" ht="15.75">
      <c r="A274" s="66">
        <v>13</v>
      </c>
      <c r="B274" s="62" t="s">
        <v>257</v>
      </c>
    </row>
    <row r="275" spans="1:2" ht="15.75">
      <c r="A275" s="66">
        <v>14</v>
      </c>
      <c r="B275" s="62" t="s">
        <v>258</v>
      </c>
    </row>
    <row r="276" spans="1:2" ht="15.75">
      <c r="A276" s="66">
        <v>15</v>
      </c>
      <c r="B276" s="62" t="s">
        <v>259</v>
      </c>
    </row>
    <row r="277" spans="1:2" ht="15.75">
      <c r="A277" s="66">
        <v>16</v>
      </c>
      <c r="B277" s="62" t="s">
        <v>260</v>
      </c>
    </row>
    <row r="278" spans="1:2" ht="15.75">
      <c r="A278" s="66">
        <v>17</v>
      </c>
      <c r="B278" s="62" t="s">
        <v>261</v>
      </c>
    </row>
    <row r="279" spans="1:2" ht="15" customHeight="1">
      <c r="A279" s="786" t="s">
        <v>262</v>
      </c>
      <c r="B279" s="787"/>
    </row>
    <row r="280" spans="1:2" ht="15.75">
      <c r="A280" s="66">
        <v>1</v>
      </c>
      <c r="B280" s="62" t="s">
        <v>263</v>
      </c>
    </row>
    <row r="281" spans="1:2" ht="15.75">
      <c r="A281" s="66">
        <v>2</v>
      </c>
      <c r="B281" s="62" t="s">
        <v>264</v>
      </c>
    </row>
    <row r="282" spans="1:2" ht="15.75">
      <c r="A282" s="66">
        <v>3</v>
      </c>
      <c r="B282" s="62" t="s">
        <v>265</v>
      </c>
    </row>
    <row r="283" spans="1:2" ht="15.75">
      <c r="A283" s="66">
        <v>4</v>
      </c>
      <c r="B283" s="62" t="s">
        <v>266</v>
      </c>
    </row>
    <row r="284" spans="1:2" ht="15.75">
      <c r="A284" s="66">
        <v>5</v>
      </c>
      <c r="B284" s="62" t="s">
        <v>267</v>
      </c>
    </row>
    <row r="285" spans="1:2" ht="15.75">
      <c r="A285" s="66">
        <v>6</v>
      </c>
      <c r="B285" s="62" t="s">
        <v>268</v>
      </c>
    </row>
    <row r="286" spans="1:2" ht="15.75">
      <c r="A286" s="66">
        <v>7</v>
      </c>
      <c r="B286" s="62" t="s">
        <v>269</v>
      </c>
    </row>
    <row r="287" spans="1:2" ht="15.75">
      <c r="A287" s="66">
        <v>8</v>
      </c>
      <c r="B287" s="62" t="s">
        <v>270</v>
      </c>
    </row>
    <row r="288" spans="1:2" ht="15.75">
      <c r="A288" s="66">
        <v>9</v>
      </c>
      <c r="B288" s="62" t="s">
        <v>271</v>
      </c>
    </row>
    <row r="289" spans="1:2" ht="15.75">
      <c r="A289" s="66">
        <v>10</v>
      </c>
      <c r="B289" s="62" t="s">
        <v>134</v>
      </c>
    </row>
    <row r="290" spans="1:2" ht="15.75">
      <c r="A290" s="66">
        <v>11</v>
      </c>
      <c r="B290" s="62" t="s">
        <v>272</v>
      </c>
    </row>
    <row r="291" spans="1:2" ht="15.75">
      <c r="A291" s="66">
        <v>12</v>
      </c>
      <c r="B291" s="62" t="s">
        <v>273</v>
      </c>
    </row>
    <row r="292" spans="1:2" ht="15.75">
      <c r="A292" s="66">
        <v>13</v>
      </c>
      <c r="B292" s="62" t="s">
        <v>274</v>
      </c>
    </row>
    <row r="293" spans="1:2" ht="15.75">
      <c r="A293" s="66">
        <v>14</v>
      </c>
      <c r="B293" s="62" t="s">
        <v>275</v>
      </c>
    </row>
    <row r="294" spans="1:2" ht="15.75">
      <c r="A294" s="66">
        <v>15</v>
      </c>
      <c r="B294" s="62" t="s">
        <v>276</v>
      </c>
    </row>
    <row r="295" spans="1:2" ht="15.75">
      <c r="A295" s="66">
        <v>16</v>
      </c>
      <c r="B295" s="62" t="s">
        <v>278</v>
      </c>
    </row>
    <row r="296" spans="1:2" ht="15.75">
      <c r="A296" s="66">
        <v>17</v>
      </c>
      <c r="B296" s="62" t="s">
        <v>279</v>
      </c>
    </row>
    <row r="297" spans="1:2" ht="15.75">
      <c r="A297" s="66">
        <v>18</v>
      </c>
      <c r="B297" s="62" t="s">
        <v>280</v>
      </c>
    </row>
    <row r="298" spans="1:2" ht="15.75">
      <c r="A298" s="66">
        <v>19</v>
      </c>
      <c r="B298" s="62" t="s">
        <v>281</v>
      </c>
    </row>
    <row r="299" spans="1:2" ht="15.75">
      <c r="A299" s="66">
        <v>20</v>
      </c>
      <c r="B299" s="62" t="s">
        <v>282</v>
      </c>
    </row>
    <row r="300" spans="1:2" ht="15.75">
      <c r="A300" s="66">
        <v>21</v>
      </c>
      <c r="B300" s="62" t="s">
        <v>283</v>
      </c>
    </row>
    <row r="301" spans="1:2" ht="15.75">
      <c r="A301" s="66">
        <v>22</v>
      </c>
      <c r="B301" s="62" t="s">
        <v>284</v>
      </c>
    </row>
    <row r="302" spans="1:2" ht="15.75">
      <c r="A302" s="66">
        <v>23</v>
      </c>
      <c r="B302" s="62" t="s">
        <v>285</v>
      </c>
    </row>
    <row r="303" spans="1:2" ht="15.75">
      <c r="A303" s="66">
        <v>24</v>
      </c>
      <c r="B303" s="62" t="s">
        <v>286</v>
      </c>
    </row>
    <row r="304" spans="1:2" ht="15.75">
      <c r="A304" s="66">
        <v>25</v>
      </c>
      <c r="B304" s="62" t="s">
        <v>287</v>
      </c>
    </row>
    <row r="305" spans="1:2" ht="15.75">
      <c r="A305" s="66">
        <v>26</v>
      </c>
      <c r="B305" s="62" t="s">
        <v>288</v>
      </c>
    </row>
    <row r="306" spans="1:2" ht="15.75">
      <c r="A306" s="66">
        <v>27</v>
      </c>
      <c r="B306" s="62" t="s">
        <v>289</v>
      </c>
    </row>
    <row r="307" spans="1:2" ht="15.75">
      <c r="A307" s="66">
        <v>28</v>
      </c>
      <c r="B307" s="62" t="s">
        <v>290</v>
      </c>
    </row>
    <row r="308" spans="1:2" ht="15" customHeight="1">
      <c r="A308" s="786" t="s">
        <v>291</v>
      </c>
      <c r="B308" s="787"/>
    </row>
    <row r="309" spans="1:2" ht="15.75">
      <c r="A309" s="66">
        <v>1</v>
      </c>
      <c r="B309" s="62" t="s">
        <v>292</v>
      </c>
    </row>
    <row r="310" spans="1:2" ht="15.75">
      <c r="A310" s="66">
        <v>2</v>
      </c>
      <c r="B310" s="62" t="s">
        <v>293</v>
      </c>
    </row>
    <row r="311" spans="1:2" ht="15.75">
      <c r="A311" s="66">
        <v>3</v>
      </c>
      <c r="B311" s="62" t="s">
        <v>294</v>
      </c>
    </row>
    <row r="312" spans="1:2" ht="15.75">
      <c r="A312" s="66">
        <v>4</v>
      </c>
      <c r="B312" s="62" t="s">
        <v>295</v>
      </c>
    </row>
    <row r="313" spans="1:2" ht="15.75">
      <c r="A313" s="66">
        <v>5</v>
      </c>
      <c r="B313" s="62" t="s">
        <v>296</v>
      </c>
    </row>
    <row r="314" spans="1:2" ht="15.75">
      <c r="A314" s="66">
        <v>6</v>
      </c>
      <c r="B314" s="62" t="s">
        <v>250</v>
      </c>
    </row>
    <row r="315" spans="1:2" ht="15.75">
      <c r="A315" s="66">
        <v>7</v>
      </c>
      <c r="B315" s="62" t="s">
        <v>297</v>
      </c>
    </row>
    <row r="316" spans="1:2" ht="15.75">
      <c r="A316" s="66">
        <v>8</v>
      </c>
      <c r="B316" s="62" t="s">
        <v>298</v>
      </c>
    </row>
    <row r="317" spans="1:2" ht="15.75">
      <c r="A317" s="66">
        <v>9</v>
      </c>
      <c r="B317" s="62" t="s">
        <v>300</v>
      </c>
    </row>
    <row r="318" spans="1:2" ht="15.75">
      <c r="A318" s="66">
        <v>10</v>
      </c>
      <c r="B318" s="62" t="s">
        <v>301</v>
      </c>
    </row>
    <row r="319" spans="1:2" ht="15.75">
      <c r="A319" s="66">
        <v>11</v>
      </c>
      <c r="B319" s="62" t="s">
        <v>302</v>
      </c>
    </row>
    <row r="320" spans="1:2" ht="15.75">
      <c r="A320" s="66">
        <v>12</v>
      </c>
      <c r="B320" s="62" t="s">
        <v>303</v>
      </c>
    </row>
    <row r="321" spans="1:4" ht="15.75">
      <c r="A321" s="66">
        <v>13</v>
      </c>
      <c r="B321" s="62" t="s">
        <v>304</v>
      </c>
    </row>
    <row r="322" spans="1:4" ht="15.75">
      <c r="A322" s="66">
        <v>14</v>
      </c>
      <c r="B322" s="62" t="s">
        <v>305</v>
      </c>
    </row>
    <row r="323" spans="1:4" ht="15.75">
      <c r="A323" s="66">
        <v>15</v>
      </c>
      <c r="B323" s="62" t="s">
        <v>152</v>
      </c>
    </row>
    <row r="324" spans="1:4" ht="15.75">
      <c r="A324" s="66">
        <v>16</v>
      </c>
      <c r="B324" s="62" t="s">
        <v>306</v>
      </c>
    </row>
    <row r="325" spans="1:4" ht="15.75">
      <c r="A325" s="66">
        <v>17</v>
      </c>
      <c r="B325" s="62" t="s">
        <v>307</v>
      </c>
    </row>
    <row r="326" spans="1:4" ht="15.75">
      <c r="A326" s="66">
        <v>18</v>
      </c>
      <c r="B326" s="62" t="s">
        <v>308</v>
      </c>
    </row>
    <row r="327" spans="1:4" ht="15.75">
      <c r="A327" s="66">
        <v>19</v>
      </c>
      <c r="B327" s="62" t="s">
        <v>309</v>
      </c>
    </row>
    <row r="328" spans="1:4" ht="15.75">
      <c r="A328" s="66">
        <v>20</v>
      </c>
      <c r="B328" s="62" t="s">
        <v>310</v>
      </c>
    </row>
    <row r="329" spans="1:4" ht="15.75">
      <c r="A329" s="66">
        <v>21</v>
      </c>
      <c r="B329" s="62" t="s">
        <v>311</v>
      </c>
    </row>
    <row r="330" spans="1:4" ht="15" customHeight="1">
      <c r="A330" s="786" t="s">
        <v>299</v>
      </c>
      <c r="B330" s="787"/>
    </row>
    <row r="331" spans="1:4" ht="15.75">
      <c r="A331" s="66">
        <v>22</v>
      </c>
      <c r="B331" s="62" t="s">
        <v>21</v>
      </c>
    </row>
    <row r="332" spans="1:4" ht="15.75">
      <c r="A332" s="66">
        <v>23</v>
      </c>
      <c r="B332" s="62" t="s">
        <v>24</v>
      </c>
    </row>
    <row r="333" spans="1:4" ht="15" customHeight="1">
      <c r="A333" s="786" t="s">
        <v>312</v>
      </c>
      <c r="B333" s="787"/>
    </row>
    <row r="334" spans="1:4" ht="47.25">
      <c r="A334" s="66">
        <v>1</v>
      </c>
      <c r="B334" s="67" t="s">
        <v>313</v>
      </c>
      <c r="C334" s="123" t="s">
        <v>1223</v>
      </c>
      <c r="D334" s="189" t="s">
        <v>1200</v>
      </c>
    </row>
    <row r="335" spans="1:4" ht="47.25">
      <c r="A335" s="66">
        <v>2</v>
      </c>
      <c r="B335" s="67" t="s">
        <v>314</v>
      </c>
      <c r="C335" s="123" t="s">
        <v>1224</v>
      </c>
      <c r="D335" s="189" t="s">
        <v>1200</v>
      </c>
    </row>
    <row r="336" spans="1:4" ht="15.75">
      <c r="A336" s="66">
        <v>3</v>
      </c>
      <c r="B336" s="62" t="s">
        <v>315</v>
      </c>
      <c r="C336" s="124"/>
      <c r="D336" s="124"/>
    </row>
    <row r="337" spans="1:4" ht="15.75">
      <c r="A337" s="66">
        <v>4</v>
      </c>
      <c r="B337" s="62" t="s">
        <v>316</v>
      </c>
      <c r="C337" s="124"/>
      <c r="D337" s="124"/>
    </row>
    <row r="338" spans="1:4" ht="47.25">
      <c r="A338" s="66">
        <v>5</v>
      </c>
      <c r="B338" s="67" t="s">
        <v>317</v>
      </c>
      <c r="C338" s="123" t="s">
        <v>1223</v>
      </c>
      <c r="D338" s="189" t="s">
        <v>1200</v>
      </c>
    </row>
    <row r="339" spans="1:4" ht="47.25">
      <c r="A339" s="66">
        <v>6</v>
      </c>
      <c r="B339" s="67" t="s">
        <v>144</v>
      </c>
      <c r="C339" s="123" t="s">
        <v>1225</v>
      </c>
      <c r="D339" s="189" t="s">
        <v>1200</v>
      </c>
    </row>
    <row r="340" spans="1:4" ht="47.25">
      <c r="A340" s="66">
        <v>7</v>
      </c>
      <c r="B340" s="67" t="s">
        <v>318</v>
      </c>
      <c r="C340" s="123" t="s">
        <v>1226</v>
      </c>
      <c r="D340" s="189" t="s">
        <v>1200</v>
      </c>
    </row>
    <row r="341" spans="1:4" ht="47.25">
      <c r="A341" s="66">
        <v>8</v>
      </c>
      <c r="B341" s="67" t="s">
        <v>319</v>
      </c>
      <c r="C341" s="123" t="s">
        <v>1227</v>
      </c>
      <c r="D341" s="189" t="s">
        <v>1200</v>
      </c>
    </row>
    <row r="342" spans="1:4" ht="15.75">
      <c r="A342" s="66">
        <v>9</v>
      </c>
      <c r="B342" s="62" t="s">
        <v>320</v>
      </c>
      <c r="C342" s="124"/>
      <c r="D342" s="124"/>
    </row>
    <row r="343" spans="1:4" ht="15.75">
      <c r="A343" s="66">
        <v>10</v>
      </c>
      <c r="B343" s="62" t="s">
        <v>321</v>
      </c>
      <c r="C343" s="124"/>
      <c r="D343" s="124"/>
    </row>
    <row r="344" spans="1:4" ht="47.25">
      <c r="A344" s="66">
        <v>11</v>
      </c>
      <c r="B344" s="67" t="s">
        <v>322</v>
      </c>
      <c r="C344" s="123" t="s">
        <v>1228</v>
      </c>
      <c r="D344" s="189" t="s">
        <v>1200</v>
      </c>
    </row>
    <row r="345" spans="1:4" ht="15.75">
      <c r="A345" s="66">
        <v>12</v>
      </c>
      <c r="B345" s="62" t="s">
        <v>323</v>
      </c>
      <c r="C345" s="124"/>
      <c r="D345" s="124"/>
    </row>
    <row r="346" spans="1:4" ht="15.75">
      <c r="A346" s="66">
        <v>13</v>
      </c>
      <c r="B346" s="62" t="s">
        <v>324</v>
      </c>
      <c r="C346" s="124"/>
      <c r="D346" s="124"/>
    </row>
    <row r="347" spans="1:4" ht="15.75">
      <c r="A347" s="66">
        <v>14</v>
      </c>
      <c r="B347" s="62" t="s">
        <v>325</v>
      </c>
      <c r="C347" s="124"/>
      <c r="D347" s="124"/>
    </row>
    <row r="348" spans="1:4" ht="15.75">
      <c r="A348" s="66">
        <v>15</v>
      </c>
      <c r="B348" s="62" t="s">
        <v>326</v>
      </c>
      <c r="C348" s="124"/>
      <c r="D348" s="124"/>
    </row>
    <row r="349" spans="1:4" ht="47.25">
      <c r="A349" s="66">
        <v>16</v>
      </c>
      <c r="B349" s="67" t="s">
        <v>327</v>
      </c>
      <c r="C349" s="123" t="s">
        <v>1229</v>
      </c>
      <c r="D349" s="189" t="s">
        <v>1200</v>
      </c>
    </row>
    <row r="350" spans="1:4" ht="47.25">
      <c r="A350" s="66">
        <v>17</v>
      </c>
      <c r="B350" s="67" t="s">
        <v>328</v>
      </c>
      <c r="C350" s="123" t="s">
        <v>1223</v>
      </c>
      <c r="D350" s="189" t="s">
        <v>1222</v>
      </c>
    </row>
    <row r="351" spans="1:4" ht="15.75">
      <c r="A351" s="66">
        <v>18</v>
      </c>
      <c r="B351" s="62" t="s">
        <v>329</v>
      </c>
      <c r="C351" s="124"/>
      <c r="D351" s="124"/>
    </row>
    <row r="352" spans="1:4" ht="47.25">
      <c r="A352" s="66">
        <v>19</v>
      </c>
      <c r="B352" s="67" t="s">
        <v>330</v>
      </c>
      <c r="C352" s="123" t="s">
        <v>1230</v>
      </c>
      <c r="D352" s="189" t="s">
        <v>1200</v>
      </c>
    </row>
    <row r="353" spans="1:4" ht="15.75">
      <c r="A353" s="66">
        <v>20</v>
      </c>
      <c r="B353" s="62" t="s">
        <v>331</v>
      </c>
      <c r="C353" s="124"/>
      <c r="D353" s="124"/>
    </row>
    <row r="354" spans="1:4" ht="15.75">
      <c r="A354" s="66">
        <v>21</v>
      </c>
      <c r="B354" s="62" t="s">
        <v>332</v>
      </c>
      <c r="C354" s="124"/>
      <c r="D354" s="124"/>
    </row>
    <row r="355" spans="1:4" ht="47.25">
      <c r="A355" s="66">
        <v>22</v>
      </c>
      <c r="B355" s="67" t="s">
        <v>333</v>
      </c>
      <c r="C355" s="123" t="s">
        <v>1230</v>
      </c>
      <c r="D355" s="189" t="s">
        <v>1200</v>
      </c>
    </row>
    <row r="356" spans="1:4" ht="15.75">
      <c r="A356" s="66">
        <v>23</v>
      </c>
      <c r="B356" s="62" t="s">
        <v>334</v>
      </c>
      <c r="C356" s="124"/>
      <c r="D356" s="124"/>
    </row>
    <row r="357" spans="1:4" ht="47.25">
      <c r="A357" s="66">
        <v>24</v>
      </c>
      <c r="B357" s="67" t="s">
        <v>335</v>
      </c>
      <c r="C357" s="123" t="s">
        <v>1231</v>
      </c>
      <c r="D357" s="189" t="s">
        <v>1221</v>
      </c>
    </row>
    <row r="358" spans="1:4" ht="47.25">
      <c r="A358" s="66">
        <v>25</v>
      </c>
      <c r="B358" s="67" t="s">
        <v>336</v>
      </c>
      <c r="C358" s="123" t="s">
        <v>1230</v>
      </c>
      <c r="D358" s="189" t="s">
        <v>1220</v>
      </c>
    </row>
    <row r="359" spans="1:4" ht="15.75">
      <c r="A359" s="66">
        <v>26</v>
      </c>
      <c r="B359" s="62" t="s">
        <v>337</v>
      </c>
      <c r="C359" s="124"/>
      <c r="D359" s="124"/>
    </row>
    <row r="360" spans="1:4" ht="47.25">
      <c r="A360" s="66">
        <v>27</v>
      </c>
      <c r="B360" s="67" t="s">
        <v>338</v>
      </c>
      <c r="C360" s="123" t="s">
        <v>1232</v>
      </c>
      <c r="D360" s="189" t="s">
        <v>1200</v>
      </c>
    </row>
    <row r="361" spans="1:4" ht="15.75">
      <c r="A361" s="66">
        <v>28</v>
      </c>
      <c r="B361" s="62" t="s">
        <v>339</v>
      </c>
      <c r="C361" s="124"/>
      <c r="D361" s="124"/>
    </row>
    <row r="362" spans="1:4" ht="15.75">
      <c r="A362" s="66"/>
      <c r="B362" s="94" t="s">
        <v>340</v>
      </c>
      <c r="C362" s="124"/>
      <c r="D362" s="124"/>
    </row>
    <row r="363" spans="1:4" ht="47.25">
      <c r="A363" s="66">
        <v>29</v>
      </c>
      <c r="B363" s="67" t="s">
        <v>341</v>
      </c>
      <c r="C363" s="123" t="s">
        <v>1228</v>
      </c>
      <c r="D363" s="189" t="s">
        <v>1200</v>
      </c>
    </row>
    <row r="364" spans="1:4" ht="31.5">
      <c r="A364" s="66">
        <v>30</v>
      </c>
      <c r="B364" s="67" t="s">
        <v>117</v>
      </c>
      <c r="C364" s="123" t="s">
        <v>1233</v>
      </c>
      <c r="D364" s="189" t="s">
        <v>1200</v>
      </c>
    </row>
    <row r="365" spans="1:4" ht="47.25">
      <c r="A365" s="66">
        <v>31</v>
      </c>
      <c r="B365" s="67" t="s">
        <v>342</v>
      </c>
      <c r="C365" s="123" t="s">
        <v>1231</v>
      </c>
      <c r="D365" s="189" t="s">
        <v>1200</v>
      </c>
    </row>
    <row r="366" spans="1:4" ht="47.25">
      <c r="A366" s="66">
        <v>32</v>
      </c>
      <c r="B366" s="67" t="s">
        <v>24</v>
      </c>
      <c r="C366" s="123" t="s">
        <v>1226</v>
      </c>
      <c r="D366" s="189" t="s">
        <v>1200</v>
      </c>
    </row>
    <row r="367" spans="1:4" ht="15" customHeight="1">
      <c r="A367" s="786" t="s">
        <v>659</v>
      </c>
      <c r="B367" s="787"/>
    </row>
    <row r="368" spans="1:4" ht="15.75">
      <c r="A368" s="66">
        <v>1</v>
      </c>
      <c r="B368" s="62" t="s">
        <v>343</v>
      </c>
    </row>
    <row r="369" spans="1:2" ht="15.75">
      <c r="A369" s="66">
        <v>2</v>
      </c>
      <c r="B369" s="62" t="s">
        <v>344</v>
      </c>
    </row>
    <row r="370" spans="1:2" ht="15.75">
      <c r="A370" s="66">
        <v>3</v>
      </c>
      <c r="B370" s="62" t="s">
        <v>345</v>
      </c>
    </row>
    <row r="371" spans="1:2" ht="15.75">
      <c r="A371" s="66">
        <v>4</v>
      </c>
      <c r="B371" s="62" t="s">
        <v>346</v>
      </c>
    </row>
    <row r="372" spans="1:2" ht="15.75">
      <c r="A372" s="66">
        <v>5</v>
      </c>
      <c r="B372" s="62" t="s">
        <v>347</v>
      </c>
    </row>
    <row r="373" spans="1:2" ht="15.75">
      <c r="A373" s="66">
        <v>6</v>
      </c>
      <c r="B373" s="62" t="s">
        <v>348</v>
      </c>
    </row>
    <row r="374" spans="1:2" ht="15.75">
      <c r="A374" s="66">
        <v>7</v>
      </c>
      <c r="B374" s="62" t="s">
        <v>349</v>
      </c>
    </row>
    <row r="375" spans="1:2" ht="15.75">
      <c r="A375" s="66">
        <v>8</v>
      </c>
      <c r="B375" s="62" t="s">
        <v>350</v>
      </c>
    </row>
    <row r="376" spans="1:2" ht="15.75">
      <c r="A376" s="66">
        <v>9</v>
      </c>
      <c r="B376" s="62" t="s">
        <v>351</v>
      </c>
    </row>
    <row r="377" spans="1:2" ht="15.75">
      <c r="A377" s="66">
        <v>10</v>
      </c>
      <c r="B377" s="62" t="s">
        <v>352</v>
      </c>
    </row>
    <row r="378" spans="1:2" ht="15.75">
      <c r="A378" s="66">
        <v>11</v>
      </c>
      <c r="B378" s="62" t="s">
        <v>354</v>
      </c>
    </row>
    <row r="379" spans="1:2" ht="15.75">
      <c r="A379" s="66">
        <v>12</v>
      </c>
      <c r="B379" s="62" t="s">
        <v>355</v>
      </c>
    </row>
    <row r="380" spans="1:2" ht="15.75">
      <c r="A380" s="66">
        <v>13</v>
      </c>
      <c r="B380" s="62" t="s">
        <v>356</v>
      </c>
    </row>
    <row r="381" spans="1:2" ht="15.75">
      <c r="A381" s="66">
        <v>14</v>
      </c>
      <c r="B381" s="62" t="s">
        <v>357</v>
      </c>
    </row>
    <row r="382" spans="1:2" ht="15.75">
      <c r="A382" s="66">
        <v>15</v>
      </c>
      <c r="B382" s="62" t="s">
        <v>358</v>
      </c>
    </row>
    <row r="383" spans="1:2" ht="15.75">
      <c r="A383" s="66">
        <v>16</v>
      </c>
      <c r="B383" s="62" t="s">
        <v>359</v>
      </c>
    </row>
    <row r="384" spans="1:2" ht="15.75">
      <c r="A384" s="66">
        <v>17</v>
      </c>
      <c r="B384" s="62" t="s">
        <v>360</v>
      </c>
    </row>
    <row r="385" spans="1:2" ht="15.75">
      <c r="A385" s="66">
        <v>18</v>
      </c>
      <c r="B385" s="62" t="s">
        <v>361</v>
      </c>
    </row>
    <row r="386" spans="1:2" ht="15.75">
      <c r="A386" s="66">
        <v>19</v>
      </c>
      <c r="B386" s="62" t="s">
        <v>362</v>
      </c>
    </row>
    <row r="387" spans="1:2" ht="15.75">
      <c r="A387" s="66">
        <v>20</v>
      </c>
      <c r="B387" s="62" t="s">
        <v>363</v>
      </c>
    </row>
    <row r="388" spans="1:2" ht="15.75">
      <c r="A388" s="66">
        <v>21</v>
      </c>
      <c r="B388" s="62" t="s">
        <v>364</v>
      </c>
    </row>
    <row r="389" spans="1:2" ht="15.75">
      <c r="A389" s="66">
        <v>22</v>
      </c>
      <c r="B389" s="62" t="s">
        <v>365</v>
      </c>
    </row>
    <row r="390" spans="1:2" ht="15.75">
      <c r="A390" s="66">
        <v>23</v>
      </c>
      <c r="B390" s="62" t="s">
        <v>366</v>
      </c>
    </row>
    <row r="391" spans="1:2" ht="15" customHeight="1">
      <c r="B391" s="70" t="s">
        <v>367</v>
      </c>
    </row>
    <row r="392" spans="1:2" ht="15.75">
      <c r="A392" s="66">
        <v>24</v>
      </c>
      <c r="B392" s="62" t="s">
        <v>248</v>
      </c>
    </row>
    <row r="393" spans="1:2" ht="15.75">
      <c r="A393" s="66">
        <v>25</v>
      </c>
      <c r="B393" s="62" t="s">
        <v>35</v>
      </c>
    </row>
    <row r="394" spans="1:2" ht="15.75">
      <c r="A394" s="66">
        <v>26</v>
      </c>
      <c r="B394" s="62" t="s">
        <v>368</v>
      </c>
    </row>
    <row r="395" spans="1:2" ht="15.75">
      <c r="A395" s="66">
        <v>27</v>
      </c>
      <c r="B395" s="62" t="s">
        <v>369</v>
      </c>
    </row>
    <row r="396" spans="1:2" ht="15.75">
      <c r="A396" s="66">
        <v>28</v>
      </c>
      <c r="B396" s="62" t="s">
        <v>370</v>
      </c>
    </row>
    <row r="397" spans="1:2" ht="15.75">
      <c r="A397" s="66">
        <v>29</v>
      </c>
      <c r="B397" s="62" t="s">
        <v>242</v>
      </c>
    </row>
    <row r="398" spans="1:2" ht="15" customHeight="1">
      <c r="A398" s="786" t="s">
        <v>371</v>
      </c>
      <c r="B398" s="787"/>
    </row>
    <row r="399" spans="1:2" ht="15.75">
      <c r="A399" s="66">
        <v>1</v>
      </c>
      <c r="B399" s="62" t="s">
        <v>372</v>
      </c>
    </row>
    <row r="400" spans="1:2" ht="15.75">
      <c r="A400" s="66">
        <v>2</v>
      </c>
      <c r="B400" s="62" t="s">
        <v>373</v>
      </c>
    </row>
    <row r="401" spans="1:2" ht="15.75">
      <c r="A401" s="66">
        <v>3</v>
      </c>
      <c r="B401" s="62" t="s">
        <v>374</v>
      </c>
    </row>
    <row r="402" spans="1:2" ht="15.75">
      <c r="A402" s="66">
        <v>4</v>
      </c>
      <c r="B402" s="62" t="s">
        <v>375</v>
      </c>
    </row>
    <row r="403" spans="1:2" ht="15.75">
      <c r="A403" s="66">
        <v>5</v>
      </c>
      <c r="B403" s="62" t="s">
        <v>376</v>
      </c>
    </row>
    <row r="404" spans="1:2" ht="15.75">
      <c r="A404" s="66">
        <v>6</v>
      </c>
      <c r="B404" s="62" t="s">
        <v>377</v>
      </c>
    </row>
    <row r="405" spans="1:2" ht="15.75">
      <c r="A405" s="66">
        <v>7</v>
      </c>
      <c r="B405" s="62" t="s">
        <v>378</v>
      </c>
    </row>
    <row r="406" spans="1:2" ht="15.75">
      <c r="A406" s="66">
        <v>8</v>
      </c>
      <c r="B406" s="62" t="s">
        <v>379</v>
      </c>
    </row>
    <row r="407" spans="1:2" ht="15.75">
      <c r="A407" s="66">
        <v>9</v>
      </c>
      <c r="B407" s="62" t="s">
        <v>380</v>
      </c>
    </row>
    <row r="408" spans="1:2" ht="15.75">
      <c r="A408" s="66">
        <v>10</v>
      </c>
      <c r="B408" s="62" t="s">
        <v>381</v>
      </c>
    </row>
    <row r="409" spans="1:2" ht="15.75">
      <c r="A409" s="66">
        <v>11</v>
      </c>
      <c r="B409" s="62" t="s">
        <v>117</v>
      </c>
    </row>
    <row r="410" spans="1:2" ht="15.75">
      <c r="A410" s="66">
        <v>12</v>
      </c>
      <c r="B410" s="62" t="s">
        <v>382</v>
      </c>
    </row>
    <row r="411" spans="1:2" ht="15.75">
      <c r="A411" s="66">
        <v>13</v>
      </c>
      <c r="B411" s="62" t="s">
        <v>383</v>
      </c>
    </row>
    <row r="412" spans="1:2" ht="15.75">
      <c r="A412" s="66">
        <v>14</v>
      </c>
      <c r="B412" s="62" t="s">
        <v>352</v>
      </c>
    </row>
    <row r="413" spans="1:2" ht="15.75">
      <c r="A413" s="66">
        <v>15</v>
      </c>
      <c r="B413" s="62" t="s">
        <v>384</v>
      </c>
    </row>
    <row r="414" spans="1:2" ht="15.75">
      <c r="A414" s="66">
        <v>16</v>
      </c>
      <c r="B414" s="62" t="s">
        <v>385</v>
      </c>
    </row>
    <row r="415" spans="1:2" ht="15.75">
      <c r="A415" s="66">
        <v>17</v>
      </c>
      <c r="B415" s="62" t="s">
        <v>386</v>
      </c>
    </row>
    <row r="416" spans="1:2" ht="15.75">
      <c r="A416" s="66">
        <v>18</v>
      </c>
      <c r="B416" s="62" t="s">
        <v>387</v>
      </c>
    </row>
    <row r="417" spans="1:2" ht="15.75">
      <c r="A417" s="66">
        <v>19</v>
      </c>
      <c r="B417" s="62" t="s">
        <v>388</v>
      </c>
    </row>
    <row r="418" spans="1:2" ht="15.75">
      <c r="A418" s="66">
        <v>20</v>
      </c>
      <c r="B418" s="62" t="s">
        <v>389</v>
      </c>
    </row>
    <row r="419" spans="1:2" ht="15.75">
      <c r="A419" s="66"/>
      <c r="B419" s="63" t="s">
        <v>353</v>
      </c>
    </row>
    <row r="420" spans="1:2" ht="15.75">
      <c r="A420" s="66">
        <v>21</v>
      </c>
      <c r="B420" s="62" t="s">
        <v>121</v>
      </c>
    </row>
    <row r="421" spans="1:2" ht="15.75">
      <c r="A421" s="66">
        <v>22</v>
      </c>
      <c r="B421" s="62" t="s">
        <v>390</v>
      </c>
    </row>
    <row r="422" spans="1:2" ht="15.75">
      <c r="A422" s="66">
        <v>23</v>
      </c>
      <c r="B422" s="62" t="s">
        <v>24</v>
      </c>
    </row>
    <row r="423" spans="1:2" ht="15.75">
      <c r="A423" s="66">
        <v>24</v>
      </c>
      <c r="B423" s="62" t="s">
        <v>37</v>
      </c>
    </row>
    <row r="424" spans="1:2" ht="15" customHeight="1">
      <c r="A424" s="786" t="s">
        <v>391</v>
      </c>
      <c r="B424" s="787"/>
    </row>
    <row r="425" spans="1:2" ht="15.75">
      <c r="A425" s="66">
        <v>1</v>
      </c>
      <c r="B425" s="62" t="s">
        <v>392</v>
      </c>
    </row>
    <row r="426" spans="1:2" ht="15.75">
      <c r="A426" s="66">
        <v>2</v>
      </c>
      <c r="B426" s="62" t="s">
        <v>393</v>
      </c>
    </row>
    <row r="427" spans="1:2" ht="15.75">
      <c r="A427" s="66">
        <v>3</v>
      </c>
      <c r="B427" s="62" t="s">
        <v>394</v>
      </c>
    </row>
    <row r="428" spans="1:2" ht="15.75">
      <c r="A428" s="66">
        <v>4</v>
      </c>
      <c r="B428" s="62" t="s">
        <v>395</v>
      </c>
    </row>
    <row r="429" spans="1:2" ht="15.75">
      <c r="A429" s="66">
        <v>5</v>
      </c>
      <c r="B429" s="62" t="s">
        <v>396</v>
      </c>
    </row>
    <row r="430" spans="1:2" ht="15.75">
      <c r="A430" s="66">
        <v>6</v>
      </c>
      <c r="B430" s="62" t="s">
        <v>397</v>
      </c>
    </row>
    <row r="431" spans="1:2" ht="15.75">
      <c r="A431" s="66">
        <v>7</v>
      </c>
      <c r="B431" s="62" t="s">
        <v>398</v>
      </c>
    </row>
    <row r="432" spans="1:2" ht="15.75">
      <c r="A432" s="66">
        <v>8</v>
      </c>
      <c r="B432" s="62" t="s">
        <v>399</v>
      </c>
    </row>
    <row r="433" spans="1:2" ht="15.75">
      <c r="A433" s="66">
        <v>9</v>
      </c>
      <c r="B433" s="62" t="s">
        <v>400</v>
      </c>
    </row>
    <row r="434" spans="1:2" ht="15.75">
      <c r="A434" s="66">
        <v>10</v>
      </c>
      <c r="B434" s="62" t="s">
        <v>401</v>
      </c>
    </row>
    <row r="435" spans="1:2" ht="15.75">
      <c r="A435" s="66">
        <v>11</v>
      </c>
      <c r="B435" s="62" t="s">
        <v>402</v>
      </c>
    </row>
    <row r="436" spans="1:2" ht="15.75">
      <c r="A436" s="66">
        <v>12</v>
      </c>
      <c r="B436" s="62" t="s">
        <v>403</v>
      </c>
    </row>
    <row r="437" spans="1:2" ht="15.75">
      <c r="A437" s="66">
        <v>13</v>
      </c>
      <c r="B437" s="62" t="s">
        <v>404</v>
      </c>
    </row>
    <row r="438" spans="1:2" ht="15.75">
      <c r="A438" s="66">
        <v>14</v>
      </c>
      <c r="B438" s="62" t="s">
        <v>405</v>
      </c>
    </row>
    <row r="439" spans="1:2" ht="15.75">
      <c r="A439" s="66">
        <v>15</v>
      </c>
      <c r="B439" s="62" t="s">
        <v>406</v>
      </c>
    </row>
    <row r="440" spans="1:2" ht="15.75">
      <c r="A440" s="66">
        <v>16</v>
      </c>
      <c r="B440" s="62" t="s">
        <v>407</v>
      </c>
    </row>
    <row r="441" spans="1:2" ht="15.75">
      <c r="A441" s="66">
        <v>17</v>
      </c>
      <c r="B441" s="62" t="s">
        <v>408</v>
      </c>
    </row>
    <row r="442" spans="1:2" ht="15.75">
      <c r="A442" s="66">
        <v>18</v>
      </c>
      <c r="B442" s="62" t="s">
        <v>352</v>
      </c>
    </row>
    <row r="443" spans="1:2" ht="15.75">
      <c r="A443" s="66">
        <v>19</v>
      </c>
      <c r="B443" s="62" t="s">
        <v>409</v>
      </c>
    </row>
    <row r="444" spans="1:2" ht="15.75">
      <c r="A444" s="66">
        <v>20</v>
      </c>
      <c r="B444" s="62" t="s">
        <v>410</v>
      </c>
    </row>
    <row r="445" spans="1:2" ht="15.75">
      <c r="A445" s="66">
        <v>21</v>
      </c>
      <c r="B445" s="62" t="s">
        <v>411</v>
      </c>
    </row>
    <row r="446" spans="1:2" ht="15.75">
      <c r="A446" s="66">
        <v>22</v>
      </c>
      <c r="B446" s="62" t="s">
        <v>412</v>
      </c>
    </row>
    <row r="447" spans="1:2" ht="15.75">
      <c r="A447" s="66">
        <v>23</v>
      </c>
      <c r="B447" s="62" t="s">
        <v>413</v>
      </c>
    </row>
    <row r="448" spans="1:2" ht="15.75">
      <c r="A448" s="66">
        <v>24</v>
      </c>
      <c r="B448" s="62" t="s">
        <v>414</v>
      </c>
    </row>
    <row r="449" spans="1:2" ht="15.75">
      <c r="A449" s="66">
        <v>25</v>
      </c>
      <c r="B449" s="62" t="s">
        <v>415</v>
      </c>
    </row>
    <row r="450" spans="1:2" ht="15.75">
      <c r="A450" s="66">
        <v>26</v>
      </c>
      <c r="B450" s="62" t="s">
        <v>416</v>
      </c>
    </row>
    <row r="451" spans="1:2" ht="15.75">
      <c r="A451" s="66">
        <v>27</v>
      </c>
      <c r="B451" s="62" t="s">
        <v>417</v>
      </c>
    </row>
    <row r="452" spans="1:2" ht="15.75">
      <c r="A452" s="66">
        <v>28</v>
      </c>
      <c r="B452" s="62" t="s">
        <v>418</v>
      </c>
    </row>
    <row r="453" spans="1:2" ht="15.75">
      <c r="A453" s="66">
        <v>29</v>
      </c>
      <c r="B453" s="62" t="s">
        <v>419</v>
      </c>
    </row>
    <row r="454" spans="1:2" ht="15.75">
      <c r="A454" s="66"/>
      <c r="B454" s="63" t="s">
        <v>660</v>
      </c>
    </row>
    <row r="455" spans="1:2" ht="15.75">
      <c r="A455" s="66">
        <v>30</v>
      </c>
      <c r="B455" s="62" t="s">
        <v>36</v>
      </c>
    </row>
    <row r="456" spans="1:2" ht="15.75">
      <c r="A456" s="66">
        <v>31</v>
      </c>
      <c r="B456" s="62" t="s">
        <v>420</v>
      </c>
    </row>
    <row r="457" spans="1:2" ht="15.75">
      <c r="A457" s="66">
        <v>32</v>
      </c>
      <c r="B457" s="62" t="s">
        <v>175</v>
      </c>
    </row>
    <row r="458" spans="1:2" ht="15.75">
      <c r="A458" s="66">
        <v>33</v>
      </c>
      <c r="B458" s="62" t="s">
        <v>421</v>
      </c>
    </row>
    <row r="459" spans="1:2" ht="15" customHeight="1">
      <c r="A459" s="786" t="s">
        <v>422</v>
      </c>
      <c r="B459" s="787"/>
    </row>
    <row r="460" spans="1:2" ht="15.75">
      <c r="A460" s="66">
        <v>1</v>
      </c>
      <c r="B460" s="62" t="s">
        <v>423</v>
      </c>
    </row>
    <row r="461" spans="1:2" ht="15.75">
      <c r="A461" s="66">
        <v>2</v>
      </c>
      <c r="B461" s="62" t="s">
        <v>424</v>
      </c>
    </row>
    <row r="462" spans="1:2" ht="15.75">
      <c r="A462" s="66">
        <v>3</v>
      </c>
      <c r="B462" s="62" t="s">
        <v>425</v>
      </c>
    </row>
    <row r="463" spans="1:2" ht="15.75">
      <c r="A463" s="66">
        <v>4</v>
      </c>
      <c r="B463" s="62" t="s">
        <v>426</v>
      </c>
    </row>
    <row r="464" spans="1:2" ht="15.75">
      <c r="A464" s="66">
        <v>5</v>
      </c>
      <c r="B464" s="62" t="s">
        <v>427</v>
      </c>
    </row>
    <row r="465" spans="1:2" ht="15.75">
      <c r="A465" s="66">
        <v>6</v>
      </c>
      <c r="B465" s="62" t="s">
        <v>428</v>
      </c>
    </row>
    <row r="466" spans="1:2" ht="15.75">
      <c r="A466" s="66">
        <v>7</v>
      </c>
      <c r="B466" s="62" t="s">
        <v>429</v>
      </c>
    </row>
    <row r="467" spans="1:2" ht="15.75">
      <c r="A467" s="66">
        <v>8</v>
      </c>
      <c r="B467" s="62" t="s">
        <v>430</v>
      </c>
    </row>
    <row r="468" spans="1:2" ht="15.75">
      <c r="A468" s="66">
        <v>9</v>
      </c>
      <c r="B468" s="62" t="s">
        <v>431</v>
      </c>
    </row>
    <row r="469" spans="1:2" ht="15.75">
      <c r="A469" s="66">
        <v>10</v>
      </c>
      <c r="B469" s="62" t="s">
        <v>432</v>
      </c>
    </row>
    <row r="470" spans="1:2" ht="15.75">
      <c r="A470" s="66">
        <v>11</v>
      </c>
      <c r="B470" s="62" t="s">
        <v>433</v>
      </c>
    </row>
    <row r="471" spans="1:2" ht="15.75">
      <c r="A471" s="66">
        <v>12</v>
      </c>
      <c r="B471" s="62" t="s">
        <v>434</v>
      </c>
    </row>
    <row r="472" spans="1:2" ht="15.75">
      <c r="A472" s="66">
        <v>13</v>
      </c>
      <c r="B472" s="62" t="s">
        <v>435</v>
      </c>
    </row>
    <row r="473" spans="1:2" ht="15.75">
      <c r="A473" s="66">
        <v>14</v>
      </c>
      <c r="B473" s="62" t="s">
        <v>436</v>
      </c>
    </row>
    <row r="474" spans="1:2" ht="15.75">
      <c r="A474" s="66">
        <v>15</v>
      </c>
      <c r="B474" s="62" t="s">
        <v>437</v>
      </c>
    </row>
    <row r="475" spans="1:2" ht="15.75">
      <c r="A475" s="66">
        <v>16</v>
      </c>
      <c r="B475" s="62" t="s">
        <v>438</v>
      </c>
    </row>
    <row r="476" spans="1:2" ht="15.75">
      <c r="A476" s="66">
        <v>17</v>
      </c>
      <c r="B476" s="62" t="s">
        <v>439</v>
      </c>
    </row>
    <row r="477" spans="1:2" ht="15.75">
      <c r="A477" s="66">
        <v>18</v>
      </c>
      <c r="B477" s="62" t="s">
        <v>440</v>
      </c>
    </row>
    <row r="478" spans="1:2" ht="15.75">
      <c r="A478" s="66">
        <v>19</v>
      </c>
      <c r="B478" s="62" t="s">
        <v>441</v>
      </c>
    </row>
    <row r="479" spans="1:2" ht="15.75">
      <c r="A479" s="66">
        <v>20</v>
      </c>
      <c r="B479" s="62" t="s">
        <v>442</v>
      </c>
    </row>
    <row r="480" spans="1:2" ht="15.75">
      <c r="A480" s="66">
        <v>21</v>
      </c>
      <c r="B480" s="62" t="s">
        <v>444</v>
      </c>
    </row>
    <row r="481" spans="1:2" ht="15.75">
      <c r="A481" s="66">
        <v>22</v>
      </c>
      <c r="B481" s="62" t="s">
        <v>445</v>
      </c>
    </row>
    <row r="482" spans="1:2" ht="15.75">
      <c r="A482" s="66">
        <v>23</v>
      </c>
      <c r="B482" s="62" t="s">
        <v>446</v>
      </c>
    </row>
    <row r="483" spans="1:2" ht="15.75">
      <c r="A483" s="66">
        <v>24</v>
      </c>
      <c r="B483" s="62" t="s">
        <v>447</v>
      </c>
    </row>
    <row r="484" spans="1:2" ht="15.75">
      <c r="A484" s="66">
        <v>25</v>
      </c>
      <c r="B484" s="62" t="s">
        <v>448</v>
      </c>
    </row>
    <row r="485" spans="1:2" ht="15.75">
      <c r="A485" s="66">
        <v>26</v>
      </c>
      <c r="B485" s="62" t="s">
        <v>449</v>
      </c>
    </row>
    <row r="486" spans="1:2" ht="15.75">
      <c r="A486" s="66"/>
      <c r="B486" s="63" t="s">
        <v>443</v>
      </c>
    </row>
    <row r="487" spans="1:2" ht="15.75">
      <c r="A487" s="66">
        <v>27</v>
      </c>
      <c r="B487" s="62" t="s">
        <v>36</v>
      </c>
    </row>
    <row r="488" spans="1:2" ht="15.75">
      <c r="A488" s="66">
        <v>28</v>
      </c>
      <c r="B488" s="62" t="s">
        <v>24</v>
      </c>
    </row>
    <row r="489" spans="1:2" ht="15.75">
      <c r="A489" s="66">
        <v>29</v>
      </c>
      <c r="B489" s="62" t="s">
        <v>450</v>
      </c>
    </row>
    <row r="490" spans="1:2" ht="15.75">
      <c r="A490" s="66"/>
      <c r="B490" s="63" t="s">
        <v>661</v>
      </c>
    </row>
    <row r="491" spans="1:2" ht="15.75">
      <c r="A491" s="66">
        <v>30</v>
      </c>
      <c r="B491" s="62" t="s">
        <v>451</v>
      </c>
    </row>
    <row r="492" spans="1:2" ht="15.75">
      <c r="A492" s="66">
        <v>31</v>
      </c>
      <c r="B492" s="62" t="s">
        <v>452</v>
      </c>
    </row>
    <row r="493" spans="1:2" ht="15" customHeight="1">
      <c r="A493" s="786" t="s">
        <v>453</v>
      </c>
      <c r="B493" s="787"/>
    </row>
    <row r="494" spans="1:2" ht="15.75">
      <c r="A494" s="66">
        <v>1</v>
      </c>
      <c r="B494" s="62" t="s">
        <v>454</v>
      </c>
    </row>
    <row r="495" spans="1:2" ht="15.75">
      <c r="A495" s="66">
        <v>2</v>
      </c>
      <c r="B495" s="62" t="s">
        <v>455</v>
      </c>
    </row>
    <row r="496" spans="1:2" ht="15.75">
      <c r="A496" s="66">
        <v>3</v>
      </c>
      <c r="B496" s="62" t="s">
        <v>456</v>
      </c>
    </row>
    <row r="497" spans="1:2" ht="15.75">
      <c r="A497" s="66">
        <v>4</v>
      </c>
      <c r="B497" s="62" t="s">
        <v>457</v>
      </c>
    </row>
    <row r="498" spans="1:2" ht="15.75">
      <c r="A498" s="66">
        <v>5</v>
      </c>
      <c r="B498" s="62" t="s">
        <v>458</v>
      </c>
    </row>
    <row r="499" spans="1:2" ht="15.75">
      <c r="A499" s="66">
        <v>6</v>
      </c>
      <c r="B499" s="62" t="s">
        <v>459</v>
      </c>
    </row>
    <row r="500" spans="1:2" ht="15.75">
      <c r="A500" s="66">
        <v>7</v>
      </c>
      <c r="B500" s="62" t="s">
        <v>460</v>
      </c>
    </row>
    <row r="501" spans="1:2" ht="15.75">
      <c r="A501" s="66">
        <v>8</v>
      </c>
      <c r="B501" s="62" t="s">
        <v>461</v>
      </c>
    </row>
    <row r="502" spans="1:2" ht="15.75">
      <c r="A502" s="66">
        <v>9</v>
      </c>
      <c r="B502" s="62" t="s">
        <v>462</v>
      </c>
    </row>
    <row r="503" spans="1:2" ht="15.75">
      <c r="A503" s="66">
        <v>10</v>
      </c>
      <c r="B503" s="62" t="s">
        <v>463</v>
      </c>
    </row>
    <row r="504" spans="1:2" ht="15.75">
      <c r="A504" s="66">
        <v>11</v>
      </c>
      <c r="B504" s="62" t="s">
        <v>464</v>
      </c>
    </row>
    <row r="505" spans="1:2" ht="15.75">
      <c r="A505" s="66">
        <v>12</v>
      </c>
      <c r="B505" s="62" t="s">
        <v>465</v>
      </c>
    </row>
    <row r="506" spans="1:2" ht="15.75">
      <c r="A506" s="66">
        <v>13</v>
      </c>
      <c r="B506" s="62" t="s">
        <v>466</v>
      </c>
    </row>
    <row r="507" spans="1:2" ht="15.75">
      <c r="A507" s="66">
        <v>14</v>
      </c>
      <c r="B507" s="62" t="s">
        <v>467</v>
      </c>
    </row>
    <row r="508" spans="1:2" ht="15.75">
      <c r="A508" s="66">
        <v>15</v>
      </c>
      <c r="B508" s="62" t="s">
        <v>468</v>
      </c>
    </row>
    <row r="509" spans="1:2" ht="15.75">
      <c r="A509" s="66">
        <v>16</v>
      </c>
      <c r="B509" s="62" t="s">
        <v>469</v>
      </c>
    </row>
    <row r="510" spans="1:2" ht="15.75">
      <c r="A510" s="66">
        <v>17</v>
      </c>
      <c r="B510" s="62" t="s">
        <v>470</v>
      </c>
    </row>
    <row r="511" spans="1:2" ht="15.75">
      <c r="A511" s="66">
        <v>18</v>
      </c>
      <c r="B511" s="62" t="s">
        <v>471</v>
      </c>
    </row>
    <row r="512" spans="1:2" ht="15" customHeight="1">
      <c r="A512" s="786" t="s">
        <v>472</v>
      </c>
      <c r="B512" s="787"/>
    </row>
    <row r="513" spans="1:2" ht="15.75">
      <c r="A513" s="66">
        <v>1</v>
      </c>
      <c r="B513" s="62" t="s">
        <v>473</v>
      </c>
    </row>
    <row r="514" spans="1:2" ht="15.75">
      <c r="A514" s="66">
        <v>2</v>
      </c>
      <c r="B514" s="62" t="s">
        <v>474</v>
      </c>
    </row>
    <row r="515" spans="1:2" ht="15.75">
      <c r="A515" s="66">
        <v>3</v>
      </c>
      <c r="B515" s="62" t="s">
        <v>475</v>
      </c>
    </row>
    <row r="516" spans="1:2" ht="15.75">
      <c r="A516" s="66">
        <v>4</v>
      </c>
      <c r="B516" s="62" t="s">
        <v>476</v>
      </c>
    </row>
    <row r="517" spans="1:2" ht="15.75">
      <c r="A517" s="66">
        <v>5</v>
      </c>
      <c r="B517" s="62" t="s">
        <v>477</v>
      </c>
    </row>
    <row r="518" spans="1:2" ht="15.75">
      <c r="A518" s="66">
        <v>6</v>
      </c>
      <c r="B518" s="62" t="s">
        <v>478</v>
      </c>
    </row>
    <row r="519" spans="1:2" ht="15.75">
      <c r="A519" s="66">
        <v>7</v>
      </c>
      <c r="B519" s="62" t="s">
        <v>479</v>
      </c>
    </row>
    <row r="520" spans="1:2" ht="15.75">
      <c r="A520" s="66">
        <v>8</v>
      </c>
      <c r="B520" s="62" t="s">
        <v>480</v>
      </c>
    </row>
    <row r="521" spans="1:2" ht="15.75">
      <c r="A521" s="66">
        <v>9</v>
      </c>
      <c r="B521" s="62" t="s">
        <v>481</v>
      </c>
    </row>
    <row r="522" spans="1:2" ht="15.75">
      <c r="A522" s="66">
        <v>10</v>
      </c>
      <c r="B522" s="62" t="s">
        <v>482</v>
      </c>
    </row>
    <row r="523" spans="1:2" ht="15.75">
      <c r="A523" s="66">
        <v>11</v>
      </c>
      <c r="B523" s="62" t="s">
        <v>483</v>
      </c>
    </row>
    <row r="524" spans="1:2" ht="15.75">
      <c r="A524" s="66">
        <v>12</v>
      </c>
      <c r="B524" s="62" t="s">
        <v>484</v>
      </c>
    </row>
    <row r="525" spans="1:2" ht="15.75">
      <c r="A525" s="66">
        <v>13</v>
      </c>
      <c r="B525" s="62" t="s">
        <v>485</v>
      </c>
    </row>
    <row r="526" spans="1:2" ht="15.75">
      <c r="A526" s="66">
        <v>14</v>
      </c>
      <c r="B526" s="62" t="s">
        <v>486</v>
      </c>
    </row>
    <row r="527" spans="1:2" ht="15.75">
      <c r="A527" s="66">
        <v>15</v>
      </c>
      <c r="B527" s="62" t="s">
        <v>487</v>
      </c>
    </row>
    <row r="528" spans="1:2" ht="15.75">
      <c r="A528" s="66">
        <v>16</v>
      </c>
      <c r="B528" s="62" t="s">
        <v>60</v>
      </c>
    </row>
    <row r="529" spans="1:2" ht="15.75">
      <c r="A529" s="66">
        <v>17</v>
      </c>
      <c r="B529" s="62" t="s">
        <v>489</v>
      </c>
    </row>
    <row r="530" spans="1:2" ht="15.75">
      <c r="A530" s="66">
        <v>18</v>
      </c>
      <c r="B530" s="62" t="s">
        <v>66</v>
      </c>
    </row>
    <row r="531" spans="1:2" ht="15.75">
      <c r="A531" s="66"/>
      <c r="B531" s="63" t="s">
        <v>488</v>
      </c>
    </row>
    <row r="532" spans="1:2" ht="15.75">
      <c r="A532" s="66">
        <v>19</v>
      </c>
      <c r="B532" s="62" t="s">
        <v>490</v>
      </c>
    </row>
    <row r="533" spans="1:2" ht="15.75">
      <c r="A533" s="66">
        <v>20</v>
      </c>
      <c r="B533" s="62" t="s">
        <v>491</v>
      </c>
    </row>
    <row r="534" spans="1:2" ht="15" customHeight="1">
      <c r="A534" s="786" t="s">
        <v>492</v>
      </c>
      <c r="B534" s="787"/>
    </row>
    <row r="535" spans="1:2" ht="15.75">
      <c r="A535" s="66">
        <v>1</v>
      </c>
      <c r="B535" s="62" t="s">
        <v>493</v>
      </c>
    </row>
    <row r="536" spans="1:2" ht="15.75">
      <c r="A536" s="66">
        <v>2</v>
      </c>
      <c r="B536" s="62" t="s">
        <v>494</v>
      </c>
    </row>
    <row r="537" spans="1:2" ht="15.75">
      <c r="A537" s="66">
        <v>3</v>
      </c>
      <c r="B537" s="62" t="s">
        <v>495</v>
      </c>
    </row>
    <row r="538" spans="1:2" ht="15.75">
      <c r="A538" s="66">
        <v>4</v>
      </c>
      <c r="B538" s="62" t="s">
        <v>496</v>
      </c>
    </row>
    <row r="539" spans="1:2" ht="15.75">
      <c r="A539" s="66">
        <v>5</v>
      </c>
      <c r="B539" s="62" t="s">
        <v>497</v>
      </c>
    </row>
    <row r="540" spans="1:2" ht="15.75">
      <c r="A540" s="66">
        <v>6</v>
      </c>
      <c r="B540" s="62" t="s">
        <v>498</v>
      </c>
    </row>
    <row r="541" spans="1:2" ht="15.75">
      <c r="A541" s="66">
        <v>7</v>
      </c>
      <c r="B541" s="62" t="s">
        <v>499</v>
      </c>
    </row>
    <row r="542" spans="1:2" ht="15.75">
      <c r="A542" s="66">
        <v>8</v>
      </c>
      <c r="B542" s="62" t="s">
        <v>500</v>
      </c>
    </row>
    <row r="543" spans="1:2" ht="15.75">
      <c r="A543" s="66">
        <v>9</v>
      </c>
      <c r="B543" s="62" t="s">
        <v>501</v>
      </c>
    </row>
    <row r="544" spans="1:2" ht="15.75">
      <c r="A544" s="66">
        <v>10</v>
      </c>
      <c r="B544" s="62" t="s">
        <v>502</v>
      </c>
    </row>
    <row r="545" spans="1:2" ht="15.75">
      <c r="A545" s="66">
        <v>11</v>
      </c>
      <c r="B545" s="62" t="s">
        <v>503</v>
      </c>
    </row>
    <row r="546" spans="1:2" ht="15.75">
      <c r="A546" s="66">
        <v>12</v>
      </c>
      <c r="B546" s="62" t="s">
        <v>504</v>
      </c>
    </row>
    <row r="547" spans="1:2" ht="15.75">
      <c r="A547" s="66">
        <v>13</v>
      </c>
      <c r="B547" s="62" t="s">
        <v>505</v>
      </c>
    </row>
    <row r="548" spans="1:2" ht="15.75">
      <c r="A548" s="66">
        <v>14</v>
      </c>
      <c r="B548" s="62" t="s">
        <v>506</v>
      </c>
    </row>
    <row r="549" spans="1:2" ht="15.75">
      <c r="A549" s="66">
        <v>15</v>
      </c>
      <c r="B549" s="62" t="s">
        <v>507</v>
      </c>
    </row>
    <row r="550" spans="1:2" ht="15.75">
      <c r="A550" s="66">
        <v>16</v>
      </c>
      <c r="B550" s="62" t="s">
        <v>508</v>
      </c>
    </row>
    <row r="551" spans="1:2" ht="15.75">
      <c r="A551" s="66">
        <v>17</v>
      </c>
      <c r="B551" s="62" t="s">
        <v>509</v>
      </c>
    </row>
    <row r="552" spans="1:2" ht="15" customHeight="1">
      <c r="A552" s="786" t="s">
        <v>510</v>
      </c>
      <c r="B552" s="787"/>
    </row>
    <row r="553" spans="1:2" ht="15.75">
      <c r="A553" s="66">
        <v>1</v>
      </c>
      <c r="B553" s="62" t="s">
        <v>511</v>
      </c>
    </row>
    <row r="554" spans="1:2" ht="15.75">
      <c r="A554" s="66">
        <v>2</v>
      </c>
      <c r="B554" s="62" t="s">
        <v>512</v>
      </c>
    </row>
    <row r="555" spans="1:2" ht="15.75">
      <c r="A555" s="66">
        <v>3</v>
      </c>
      <c r="B555" s="62" t="s">
        <v>513</v>
      </c>
    </row>
    <row r="556" spans="1:2" ht="15.75">
      <c r="A556" s="66">
        <v>4</v>
      </c>
      <c r="B556" s="62" t="s">
        <v>514</v>
      </c>
    </row>
    <row r="557" spans="1:2" ht="15.75">
      <c r="A557" s="66">
        <v>5</v>
      </c>
      <c r="B557" s="62" t="s">
        <v>515</v>
      </c>
    </row>
    <row r="558" spans="1:2" ht="15.75">
      <c r="A558" s="66">
        <v>6</v>
      </c>
      <c r="B558" s="62" t="s">
        <v>516</v>
      </c>
    </row>
    <row r="559" spans="1:2" ht="15.75">
      <c r="A559" s="66">
        <v>7</v>
      </c>
      <c r="B559" s="62" t="s">
        <v>517</v>
      </c>
    </row>
    <row r="560" spans="1:2" ht="15.75">
      <c r="A560" s="66">
        <v>8</v>
      </c>
      <c r="B560" s="62" t="s">
        <v>518</v>
      </c>
    </row>
    <row r="561" spans="1:2" ht="15.75">
      <c r="A561" s="66">
        <v>9</v>
      </c>
      <c r="B561" s="62" t="s">
        <v>519</v>
      </c>
    </row>
    <row r="562" spans="1:2" ht="15.75">
      <c r="A562" s="66">
        <v>10</v>
      </c>
      <c r="B562" s="62" t="s">
        <v>520</v>
      </c>
    </row>
    <row r="563" spans="1:2" ht="15.75">
      <c r="A563" s="66">
        <v>11</v>
      </c>
      <c r="B563" s="62" t="s">
        <v>521</v>
      </c>
    </row>
    <row r="564" spans="1:2" ht="15.75">
      <c r="A564" s="66">
        <v>12</v>
      </c>
      <c r="B564" s="62" t="s">
        <v>522</v>
      </c>
    </row>
    <row r="565" spans="1:2" ht="15.75">
      <c r="A565" s="66">
        <v>13</v>
      </c>
      <c r="B565" s="62" t="s">
        <v>350</v>
      </c>
    </row>
    <row r="566" spans="1:2" ht="15.75">
      <c r="A566" s="66">
        <v>14</v>
      </c>
      <c r="B566" s="62" t="s">
        <v>523</v>
      </c>
    </row>
    <row r="567" spans="1:2" ht="15.75">
      <c r="A567" s="66">
        <v>15</v>
      </c>
      <c r="B567" s="62" t="s">
        <v>524</v>
      </c>
    </row>
    <row r="568" spans="1:2" ht="15.75">
      <c r="A568" s="66">
        <v>16</v>
      </c>
      <c r="B568" s="62" t="s">
        <v>525</v>
      </c>
    </row>
    <row r="569" spans="1:2" ht="15.75">
      <c r="A569" s="66">
        <v>17</v>
      </c>
      <c r="B569" s="62" t="s">
        <v>526</v>
      </c>
    </row>
    <row r="570" spans="1:2" ht="15.75">
      <c r="A570" s="66">
        <v>18</v>
      </c>
      <c r="B570" s="62" t="s">
        <v>527</v>
      </c>
    </row>
    <row r="571" spans="1:2" ht="15.75">
      <c r="A571" s="66">
        <v>19</v>
      </c>
      <c r="B571" s="62" t="s">
        <v>528</v>
      </c>
    </row>
    <row r="572" spans="1:2" ht="15.75">
      <c r="A572" s="66">
        <v>20</v>
      </c>
      <c r="B572" s="62" t="s">
        <v>529</v>
      </c>
    </row>
    <row r="573" spans="1:2" ht="15.75">
      <c r="A573" s="66">
        <v>21</v>
      </c>
      <c r="B573" s="62" t="s">
        <v>530</v>
      </c>
    </row>
    <row r="574" spans="1:2" ht="15.75">
      <c r="A574" s="66">
        <v>22</v>
      </c>
      <c r="B574" s="62" t="s">
        <v>531</v>
      </c>
    </row>
    <row r="575" spans="1:2" ht="15.75">
      <c r="A575" s="66">
        <v>23</v>
      </c>
      <c r="B575" s="62" t="s">
        <v>387</v>
      </c>
    </row>
    <row r="576" spans="1:2" ht="15.75">
      <c r="A576" s="66">
        <v>24</v>
      </c>
      <c r="B576" s="62" t="s">
        <v>532</v>
      </c>
    </row>
    <row r="577" spans="1:2" ht="15.75">
      <c r="A577" s="66">
        <v>25</v>
      </c>
      <c r="B577" s="62" t="s">
        <v>533</v>
      </c>
    </row>
    <row r="578" spans="1:2" ht="15.75">
      <c r="A578" s="66">
        <v>26</v>
      </c>
      <c r="B578" s="62" t="s">
        <v>534</v>
      </c>
    </row>
    <row r="579" spans="1:2" ht="15.75">
      <c r="A579" s="66">
        <v>27</v>
      </c>
      <c r="B579" s="62" t="s">
        <v>536</v>
      </c>
    </row>
    <row r="580" spans="1:2" ht="15.75">
      <c r="A580" s="66">
        <v>28</v>
      </c>
      <c r="B580" s="62" t="s">
        <v>242</v>
      </c>
    </row>
    <row r="581" spans="1:2" ht="15.75">
      <c r="A581" s="66"/>
      <c r="B581" s="63" t="s">
        <v>535</v>
      </c>
    </row>
    <row r="582" spans="1:2" ht="15.75">
      <c r="A582" s="66">
        <v>29</v>
      </c>
      <c r="B582" s="62" t="s">
        <v>123</v>
      </c>
    </row>
    <row r="583" spans="1:2" ht="15.75">
      <c r="A583" s="66">
        <v>30</v>
      </c>
      <c r="B583" s="62" t="s">
        <v>117</v>
      </c>
    </row>
    <row r="584" spans="1:2" ht="15.75">
      <c r="A584" s="66">
        <v>31</v>
      </c>
      <c r="B584" s="62" t="s">
        <v>36</v>
      </c>
    </row>
    <row r="585" spans="1:2" ht="15.75">
      <c r="A585" s="66">
        <v>32</v>
      </c>
      <c r="B585" s="62" t="s">
        <v>405</v>
      </c>
    </row>
    <row r="586" spans="1:2" ht="15.75">
      <c r="A586" s="66">
        <v>33</v>
      </c>
      <c r="B586" s="62" t="s">
        <v>24</v>
      </c>
    </row>
    <row r="587" spans="1:2" ht="15.75">
      <c r="A587" s="66">
        <v>34</v>
      </c>
      <c r="B587" s="62" t="s">
        <v>537</v>
      </c>
    </row>
    <row r="588" spans="1:2" ht="15.75">
      <c r="A588" s="66">
        <v>35</v>
      </c>
      <c r="B588" s="62" t="s">
        <v>174</v>
      </c>
    </row>
    <row r="589" spans="1:2" ht="15.75">
      <c r="A589" s="66">
        <v>36</v>
      </c>
      <c r="B589" s="62" t="s">
        <v>538</v>
      </c>
    </row>
    <row r="590" spans="1:2" ht="15.75">
      <c r="A590" s="66">
        <v>37</v>
      </c>
      <c r="B590" s="62" t="s">
        <v>539</v>
      </c>
    </row>
    <row r="591" spans="1:2" ht="15" customHeight="1">
      <c r="A591" s="786" t="s">
        <v>540</v>
      </c>
      <c r="B591" s="787"/>
    </row>
    <row r="592" spans="1:2" ht="15.75">
      <c r="A592" s="66">
        <v>1</v>
      </c>
      <c r="B592" s="62" t="s">
        <v>541</v>
      </c>
    </row>
    <row r="593" spans="1:2" ht="15.75">
      <c r="A593" s="66">
        <v>2</v>
      </c>
      <c r="B593" s="62" t="s">
        <v>542</v>
      </c>
    </row>
    <row r="594" spans="1:2" ht="15.75">
      <c r="A594" s="66">
        <v>3</v>
      </c>
      <c r="B594" s="62" t="s">
        <v>543</v>
      </c>
    </row>
    <row r="595" spans="1:2" ht="15.75">
      <c r="A595" s="66">
        <v>4</v>
      </c>
      <c r="B595" s="62" t="s">
        <v>544</v>
      </c>
    </row>
    <row r="596" spans="1:2" ht="15.75">
      <c r="A596" s="66">
        <v>5</v>
      </c>
      <c r="B596" s="62" t="s">
        <v>545</v>
      </c>
    </row>
    <row r="597" spans="1:2" ht="15.75">
      <c r="A597" s="66">
        <v>6</v>
      </c>
      <c r="B597" s="62" t="s">
        <v>546</v>
      </c>
    </row>
    <row r="598" spans="1:2" ht="15.75">
      <c r="A598" s="66">
        <v>7</v>
      </c>
      <c r="B598" s="62" t="s">
        <v>547</v>
      </c>
    </row>
    <row r="599" spans="1:2" ht="15.75">
      <c r="A599" s="66">
        <v>8</v>
      </c>
      <c r="B599" s="62" t="s">
        <v>548</v>
      </c>
    </row>
    <row r="600" spans="1:2" ht="15.75">
      <c r="A600" s="66">
        <v>9</v>
      </c>
      <c r="B600" s="62" t="s">
        <v>549</v>
      </c>
    </row>
    <row r="601" spans="1:2" ht="15.75">
      <c r="A601" s="66">
        <v>10</v>
      </c>
      <c r="B601" s="62" t="s">
        <v>400</v>
      </c>
    </row>
    <row r="602" spans="1:2" ht="15.75">
      <c r="A602" s="66">
        <v>11</v>
      </c>
      <c r="B602" s="62" t="s">
        <v>550</v>
      </c>
    </row>
    <row r="603" spans="1:2" ht="15.75">
      <c r="A603" s="66">
        <v>12</v>
      </c>
      <c r="B603" s="62" t="s">
        <v>551</v>
      </c>
    </row>
    <row r="604" spans="1:2" ht="15.75">
      <c r="A604" s="66">
        <v>13</v>
      </c>
      <c r="B604" s="62" t="s">
        <v>552</v>
      </c>
    </row>
    <row r="605" spans="1:2" ht="15.75">
      <c r="A605" s="66">
        <v>14</v>
      </c>
      <c r="B605" s="62" t="s">
        <v>553</v>
      </c>
    </row>
    <row r="606" spans="1:2" ht="15.75">
      <c r="A606" s="66">
        <v>15</v>
      </c>
      <c r="B606" s="62" t="s">
        <v>554</v>
      </c>
    </row>
    <row r="607" spans="1:2" ht="15.75">
      <c r="A607" s="66">
        <v>16</v>
      </c>
      <c r="B607" s="62" t="s">
        <v>555</v>
      </c>
    </row>
    <row r="608" spans="1:2" ht="15.75">
      <c r="A608" s="66">
        <v>17</v>
      </c>
      <c r="B608" s="62" t="s">
        <v>556</v>
      </c>
    </row>
    <row r="609" spans="1:2" ht="15.75">
      <c r="A609" s="66">
        <v>18</v>
      </c>
      <c r="B609" s="62" t="s">
        <v>557</v>
      </c>
    </row>
    <row r="610" spans="1:2" ht="15.75">
      <c r="A610" s="66">
        <v>19</v>
      </c>
      <c r="B610" s="62" t="s">
        <v>558</v>
      </c>
    </row>
    <row r="611" spans="1:2" ht="15.75">
      <c r="A611" s="66">
        <v>20</v>
      </c>
      <c r="B611" s="62" t="s">
        <v>559</v>
      </c>
    </row>
    <row r="612" spans="1:2" ht="15" customHeight="1">
      <c r="A612" s="786" t="s">
        <v>560</v>
      </c>
      <c r="B612" s="787"/>
    </row>
    <row r="613" spans="1:2" ht="15.75">
      <c r="A613" s="66">
        <v>1</v>
      </c>
      <c r="B613" s="62" t="s">
        <v>17</v>
      </c>
    </row>
    <row r="614" spans="1:2" ht="15.75">
      <c r="A614" s="66">
        <v>2</v>
      </c>
      <c r="B614" s="62" t="s">
        <v>561</v>
      </c>
    </row>
    <row r="615" spans="1:2" ht="15.75">
      <c r="A615" s="66">
        <v>3</v>
      </c>
      <c r="B615" s="62" t="s">
        <v>562</v>
      </c>
    </row>
    <row r="616" spans="1:2" ht="15.75">
      <c r="A616" s="66">
        <v>4</v>
      </c>
      <c r="B616" s="62" t="s">
        <v>346</v>
      </c>
    </row>
    <row r="617" spans="1:2" ht="15.75">
      <c r="A617" s="66">
        <v>5</v>
      </c>
      <c r="B617" s="62" t="s">
        <v>563</v>
      </c>
    </row>
    <row r="618" spans="1:2" ht="15.75">
      <c r="A618" s="66">
        <v>6</v>
      </c>
      <c r="B618" s="62" t="s">
        <v>564</v>
      </c>
    </row>
    <row r="619" spans="1:2" ht="15.75">
      <c r="A619" s="66">
        <v>7</v>
      </c>
      <c r="B619" s="62" t="s">
        <v>565</v>
      </c>
    </row>
    <row r="620" spans="1:2" ht="15.75">
      <c r="A620" s="66">
        <v>8</v>
      </c>
      <c r="B620" s="62" t="s">
        <v>566</v>
      </c>
    </row>
    <row r="621" spans="1:2" ht="15.75">
      <c r="A621" s="66">
        <v>9</v>
      </c>
      <c r="B621" s="62" t="s">
        <v>567</v>
      </c>
    </row>
    <row r="622" spans="1:2" ht="15.75">
      <c r="A622" s="66">
        <v>10</v>
      </c>
      <c r="B622" s="62" t="s">
        <v>568</v>
      </c>
    </row>
    <row r="623" spans="1:2" ht="15.75">
      <c r="A623" s="66">
        <v>11</v>
      </c>
      <c r="B623" s="62" t="s">
        <v>569</v>
      </c>
    </row>
    <row r="624" spans="1:2" ht="15.75">
      <c r="A624" s="66">
        <v>12</v>
      </c>
      <c r="B624" s="62" t="s">
        <v>570</v>
      </c>
    </row>
    <row r="625" spans="1:2" ht="15.75">
      <c r="A625" s="66">
        <v>13</v>
      </c>
      <c r="B625" s="62" t="s">
        <v>571</v>
      </c>
    </row>
    <row r="626" spans="1:2" ht="15.75">
      <c r="A626" s="66">
        <v>14</v>
      </c>
      <c r="B626" s="62" t="s">
        <v>572</v>
      </c>
    </row>
    <row r="627" spans="1:2" ht="15.75">
      <c r="A627" s="66">
        <v>15</v>
      </c>
      <c r="B627" s="62" t="s">
        <v>573</v>
      </c>
    </row>
    <row r="628" spans="1:2" ht="15.75">
      <c r="A628" s="66">
        <v>16</v>
      </c>
      <c r="B628" s="62" t="s">
        <v>574</v>
      </c>
    </row>
    <row r="629" spans="1:2" ht="15.75">
      <c r="A629" s="66">
        <v>17</v>
      </c>
      <c r="B629" s="62" t="s">
        <v>575</v>
      </c>
    </row>
    <row r="630" spans="1:2" ht="15.75">
      <c r="A630" s="66">
        <v>18</v>
      </c>
      <c r="B630" s="62" t="s">
        <v>576</v>
      </c>
    </row>
    <row r="631" spans="1:2" ht="15.75">
      <c r="A631" s="66">
        <v>19</v>
      </c>
      <c r="B631" s="62" t="s">
        <v>577</v>
      </c>
    </row>
    <row r="632" spans="1:2" ht="15.75">
      <c r="A632" s="66">
        <v>20</v>
      </c>
      <c r="B632" s="62" t="s">
        <v>578</v>
      </c>
    </row>
    <row r="633" spans="1:2" ht="15.75">
      <c r="A633" s="66">
        <v>21</v>
      </c>
      <c r="B633" s="62" t="s">
        <v>579</v>
      </c>
    </row>
    <row r="634" spans="1:2" ht="15" customHeight="1">
      <c r="A634" s="786" t="s">
        <v>580</v>
      </c>
      <c r="B634" s="787"/>
    </row>
    <row r="635" spans="1:2" ht="15.75">
      <c r="A635" s="66">
        <v>1</v>
      </c>
      <c r="B635" s="62" t="s">
        <v>581</v>
      </c>
    </row>
    <row r="636" spans="1:2" ht="15.75">
      <c r="A636" s="66">
        <v>2</v>
      </c>
      <c r="B636" s="62" t="s">
        <v>582</v>
      </c>
    </row>
    <row r="637" spans="1:2" ht="15.75">
      <c r="A637" s="66">
        <v>3</v>
      </c>
      <c r="B637" s="62" t="s">
        <v>583</v>
      </c>
    </row>
    <row r="638" spans="1:2" ht="15.75">
      <c r="A638" s="66">
        <v>4</v>
      </c>
      <c r="B638" s="62" t="s">
        <v>584</v>
      </c>
    </row>
    <row r="639" spans="1:2" ht="15.75">
      <c r="A639" s="66">
        <v>5</v>
      </c>
      <c r="B639" s="62" t="s">
        <v>585</v>
      </c>
    </row>
    <row r="640" spans="1:2" ht="15.75">
      <c r="A640" s="66">
        <v>6</v>
      </c>
      <c r="B640" s="62" t="s">
        <v>586</v>
      </c>
    </row>
    <row r="641" spans="1:2" ht="15.75">
      <c r="A641" s="66">
        <v>7</v>
      </c>
      <c r="B641" s="62" t="s">
        <v>587</v>
      </c>
    </row>
    <row r="642" spans="1:2" ht="15.75">
      <c r="A642" s="66">
        <v>8</v>
      </c>
      <c r="B642" s="62" t="s">
        <v>588</v>
      </c>
    </row>
    <row r="643" spans="1:2" ht="15.75">
      <c r="A643" s="66">
        <v>9</v>
      </c>
      <c r="B643" s="62" t="s">
        <v>589</v>
      </c>
    </row>
    <row r="644" spans="1:2" ht="15.75">
      <c r="A644" s="66">
        <v>10</v>
      </c>
      <c r="B644" s="62" t="s">
        <v>590</v>
      </c>
    </row>
    <row r="645" spans="1:2" ht="15.75">
      <c r="A645" s="66">
        <v>11</v>
      </c>
      <c r="B645" s="62" t="s">
        <v>591</v>
      </c>
    </row>
    <row r="646" spans="1:2" ht="15.75">
      <c r="A646" s="66">
        <v>12</v>
      </c>
      <c r="B646" s="62" t="s">
        <v>592</v>
      </c>
    </row>
    <row r="647" spans="1:2" ht="15.75">
      <c r="A647" s="66">
        <v>13</v>
      </c>
      <c r="B647" s="62" t="s">
        <v>593</v>
      </c>
    </row>
    <row r="648" spans="1:2" ht="15.75">
      <c r="A648" s="66">
        <v>14</v>
      </c>
      <c r="B648" s="62" t="s">
        <v>594</v>
      </c>
    </row>
    <row r="649" spans="1:2" ht="15.75">
      <c r="A649" s="66">
        <v>15</v>
      </c>
      <c r="B649" s="62" t="s">
        <v>595</v>
      </c>
    </row>
    <row r="650" spans="1:2" ht="15.75">
      <c r="A650" s="66">
        <v>16</v>
      </c>
      <c r="B650" s="62" t="s">
        <v>596</v>
      </c>
    </row>
    <row r="651" spans="1:2" ht="15.75">
      <c r="A651" s="66">
        <v>17</v>
      </c>
      <c r="B651" s="62" t="s">
        <v>597</v>
      </c>
    </row>
    <row r="652" spans="1:2" ht="15.75">
      <c r="A652" s="66">
        <v>18</v>
      </c>
      <c r="B652" s="62" t="s">
        <v>598</v>
      </c>
    </row>
    <row r="653" spans="1:2" ht="15.75">
      <c r="A653" s="66">
        <v>19</v>
      </c>
      <c r="B653" s="62" t="s">
        <v>600</v>
      </c>
    </row>
    <row r="654" spans="1:2" ht="15.75">
      <c r="A654" s="66">
        <v>20</v>
      </c>
      <c r="B654" s="62" t="s">
        <v>601</v>
      </c>
    </row>
    <row r="655" spans="1:2" ht="15.75">
      <c r="A655" s="66">
        <v>21</v>
      </c>
      <c r="B655" s="62" t="s">
        <v>602</v>
      </c>
    </row>
    <row r="656" spans="1:2" ht="15.75">
      <c r="A656" s="66"/>
      <c r="B656" s="63" t="s">
        <v>599</v>
      </c>
    </row>
    <row r="657" spans="1:2" ht="15.75">
      <c r="A657" s="66">
        <v>22</v>
      </c>
      <c r="B657" s="62" t="s">
        <v>603</v>
      </c>
    </row>
    <row r="658" spans="1:2" ht="15.75">
      <c r="A658" s="66">
        <v>23</v>
      </c>
      <c r="B658" s="62" t="s">
        <v>604</v>
      </c>
    </row>
    <row r="659" spans="1:2" ht="15" customHeight="1">
      <c r="A659" s="786" t="s">
        <v>662</v>
      </c>
      <c r="B659" s="787"/>
    </row>
    <row r="660" spans="1:2" ht="15.75">
      <c r="A660" s="66">
        <v>1</v>
      </c>
      <c r="B660" s="62" t="s">
        <v>605</v>
      </c>
    </row>
    <row r="661" spans="1:2" ht="15.75">
      <c r="A661" s="66">
        <v>2</v>
      </c>
      <c r="B661" s="62" t="s">
        <v>606</v>
      </c>
    </row>
    <row r="662" spans="1:2" ht="15.75">
      <c r="A662" s="66">
        <v>3</v>
      </c>
      <c r="B662" s="62" t="s">
        <v>607</v>
      </c>
    </row>
    <row r="663" spans="1:2" ht="15.75">
      <c r="A663" s="66">
        <v>4</v>
      </c>
      <c r="B663" s="62" t="s">
        <v>608</v>
      </c>
    </row>
    <row r="664" spans="1:2" ht="15.75">
      <c r="A664" s="66">
        <v>5</v>
      </c>
      <c r="B664" s="62" t="s">
        <v>609</v>
      </c>
    </row>
    <row r="665" spans="1:2" ht="15.75">
      <c r="A665" s="66">
        <v>6</v>
      </c>
      <c r="B665" s="62" t="s">
        <v>610</v>
      </c>
    </row>
    <row r="666" spans="1:2" ht="15.75">
      <c r="A666" s="66">
        <v>7</v>
      </c>
      <c r="B666" s="62" t="s">
        <v>611</v>
      </c>
    </row>
    <row r="667" spans="1:2" ht="15.75">
      <c r="A667" s="66">
        <v>8</v>
      </c>
      <c r="B667" s="62" t="s">
        <v>612</v>
      </c>
    </row>
    <row r="668" spans="1:2" ht="15.75">
      <c r="A668" s="66">
        <v>9</v>
      </c>
      <c r="B668" s="62" t="s">
        <v>613</v>
      </c>
    </row>
    <row r="669" spans="1:2" ht="15.75">
      <c r="A669" s="66">
        <v>10</v>
      </c>
      <c r="B669" s="62" t="s">
        <v>614</v>
      </c>
    </row>
    <row r="670" spans="1:2" ht="15.75">
      <c r="A670" s="66">
        <v>11</v>
      </c>
      <c r="B670" s="62" t="s">
        <v>615</v>
      </c>
    </row>
    <row r="671" spans="1:2" ht="15.75">
      <c r="A671" s="66">
        <v>12</v>
      </c>
      <c r="B671" s="62" t="s">
        <v>616</v>
      </c>
    </row>
    <row r="672" spans="1:2" ht="15.75">
      <c r="A672" s="66"/>
      <c r="B672" s="63" t="s">
        <v>617</v>
      </c>
    </row>
    <row r="673" spans="1:2" ht="15.75">
      <c r="A673" s="66">
        <v>13</v>
      </c>
      <c r="B673" s="62" t="s">
        <v>153</v>
      </c>
    </row>
    <row r="674" spans="1:2" ht="15.75">
      <c r="A674" s="66">
        <v>14</v>
      </c>
      <c r="B674" s="62" t="s">
        <v>618</v>
      </c>
    </row>
    <row r="675" spans="1:2" ht="15.75">
      <c r="A675" s="66">
        <v>15</v>
      </c>
      <c r="B675" s="62" t="s">
        <v>242</v>
      </c>
    </row>
    <row r="676" spans="1:2" ht="15" customHeight="1">
      <c r="A676" s="786" t="s">
        <v>619</v>
      </c>
      <c r="B676" s="787"/>
    </row>
    <row r="677" spans="1:2" ht="15.75">
      <c r="A677" s="66">
        <v>1</v>
      </c>
      <c r="B677" s="62" t="s">
        <v>620</v>
      </c>
    </row>
    <row r="678" spans="1:2" ht="15.75">
      <c r="A678" s="66">
        <v>2</v>
      </c>
      <c r="B678" s="62" t="s">
        <v>621</v>
      </c>
    </row>
    <row r="679" spans="1:2" ht="15.75">
      <c r="A679" s="66">
        <v>3</v>
      </c>
      <c r="B679" s="62" t="s">
        <v>622</v>
      </c>
    </row>
    <row r="680" spans="1:2" ht="15.75">
      <c r="A680" s="66">
        <v>4</v>
      </c>
      <c r="B680" s="62" t="s">
        <v>623</v>
      </c>
    </row>
    <row r="681" spans="1:2" ht="15.75">
      <c r="A681" s="66">
        <v>5</v>
      </c>
      <c r="B681" s="62" t="s">
        <v>624</v>
      </c>
    </row>
    <row r="682" spans="1:2" ht="15.75">
      <c r="A682" s="66">
        <v>6</v>
      </c>
      <c r="B682" s="62" t="s">
        <v>625</v>
      </c>
    </row>
    <row r="683" spans="1:2" ht="15.75">
      <c r="A683" s="66">
        <v>7</v>
      </c>
      <c r="B683" s="62" t="s">
        <v>626</v>
      </c>
    </row>
    <row r="684" spans="1:2" ht="15.75">
      <c r="A684" s="66">
        <v>8</v>
      </c>
      <c r="B684" s="62" t="s">
        <v>627</v>
      </c>
    </row>
    <row r="685" spans="1:2" ht="15.75">
      <c r="A685" s="66">
        <v>9</v>
      </c>
      <c r="B685" s="62" t="s">
        <v>628</v>
      </c>
    </row>
    <row r="686" spans="1:2" ht="15.75">
      <c r="A686" s="66">
        <v>10</v>
      </c>
      <c r="B686" s="62" t="s">
        <v>629</v>
      </c>
    </row>
    <row r="687" spans="1:2" ht="15.75">
      <c r="A687" s="66">
        <v>11</v>
      </c>
      <c r="B687" s="62" t="s">
        <v>630</v>
      </c>
    </row>
    <row r="688" spans="1:2" ht="15.75">
      <c r="A688" s="66">
        <v>12</v>
      </c>
      <c r="B688" s="62" t="s">
        <v>631</v>
      </c>
    </row>
    <row r="689" spans="1:2" ht="15.75">
      <c r="A689" s="66">
        <v>13</v>
      </c>
      <c r="B689" s="62" t="s">
        <v>632</v>
      </c>
    </row>
    <row r="690" spans="1:2" ht="15.75">
      <c r="A690" s="66">
        <v>14</v>
      </c>
      <c r="B690" s="62" t="s">
        <v>633</v>
      </c>
    </row>
    <row r="691" spans="1:2" ht="15.75">
      <c r="A691" s="66">
        <v>15</v>
      </c>
      <c r="B691" s="62" t="s">
        <v>634</v>
      </c>
    </row>
    <row r="692" spans="1:2" ht="15.75">
      <c r="A692" s="66">
        <v>16</v>
      </c>
      <c r="B692" s="62" t="s">
        <v>635</v>
      </c>
    </row>
    <row r="693" spans="1:2" ht="15.75">
      <c r="A693" s="66">
        <v>17</v>
      </c>
      <c r="B693" s="62" t="s">
        <v>445</v>
      </c>
    </row>
    <row r="694" spans="1:2" ht="15.75">
      <c r="A694" s="66">
        <v>18</v>
      </c>
      <c r="B694" s="62" t="s">
        <v>636</v>
      </c>
    </row>
    <row r="695" spans="1:2" ht="15.75">
      <c r="A695" s="66">
        <v>19</v>
      </c>
      <c r="B695" s="62" t="s">
        <v>637</v>
      </c>
    </row>
    <row r="696" spans="1:2" ht="15.75">
      <c r="A696" s="66">
        <v>20</v>
      </c>
      <c r="B696" s="62" t="s">
        <v>638</v>
      </c>
    </row>
    <row r="697" spans="1:2" ht="15.75">
      <c r="A697" s="66">
        <v>21</v>
      </c>
      <c r="B697" s="62" t="s">
        <v>239</v>
      </c>
    </row>
    <row r="698" spans="1:2" ht="15.75">
      <c r="A698" s="66">
        <v>22</v>
      </c>
      <c r="B698" s="62" t="s">
        <v>640</v>
      </c>
    </row>
    <row r="699" spans="1:2" ht="15.75">
      <c r="A699" s="66"/>
      <c r="B699" s="63" t="s">
        <v>639</v>
      </c>
    </row>
    <row r="700" spans="1:2" ht="15.75">
      <c r="A700" s="66">
        <v>23</v>
      </c>
      <c r="B700" s="62" t="s">
        <v>641</v>
      </c>
    </row>
    <row r="701" spans="1:2" ht="15.75">
      <c r="A701" s="66">
        <v>24</v>
      </c>
      <c r="B701" s="62" t="s">
        <v>642</v>
      </c>
    </row>
    <row r="702" spans="1:2" ht="15" customHeight="1">
      <c r="A702" s="786" t="s">
        <v>277</v>
      </c>
      <c r="B702" s="787"/>
    </row>
    <row r="703" spans="1:2" ht="15.75">
      <c r="A703" s="66">
        <v>1</v>
      </c>
      <c r="B703" s="62" t="s">
        <v>643</v>
      </c>
    </row>
    <row r="704" spans="1:2" ht="15.75">
      <c r="A704" s="66">
        <v>2</v>
      </c>
      <c r="B704" s="62" t="s">
        <v>644</v>
      </c>
    </row>
    <row r="705" spans="1:2" ht="15.75">
      <c r="A705" s="66">
        <v>3</v>
      </c>
      <c r="B705" s="62" t="s">
        <v>641</v>
      </c>
    </row>
    <row r="706" spans="1:2" ht="15.75">
      <c r="A706" s="66">
        <v>4</v>
      </c>
      <c r="B706" s="62" t="s">
        <v>122</v>
      </c>
    </row>
    <row r="707" spans="1:2" ht="15.75">
      <c r="A707" s="66">
        <v>5</v>
      </c>
      <c r="B707" s="62" t="s">
        <v>645</v>
      </c>
    </row>
    <row r="708" spans="1:2" ht="15.75">
      <c r="A708" s="66">
        <v>6</v>
      </c>
      <c r="B708" s="62" t="s">
        <v>646</v>
      </c>
    </row>
    <row r="709" spans="1:2" ht="15.75">
      <c r="A709" s="66">
        <v>7</v>
      </c>
      <c r="B709" s="62" t="s">
        <v>647</v>
      </c>
    </row>
    <row r="710" spans="1:2" ht="15.75">
      <c r="A710" s="66">
        <v>8</v>
      </c>
      <c r="B710" s="62" t="s">
        <v>648</v>
      </c>
    </row>
    <row r="711" spans="1:2" ht="15.75">
      <c r="A711" s="66">
        <v>9</v>
      </c>
      <c r="B711" s="62" t="s">
        <v>649</v>
      </c>
    </row>
    <row r="712" spans="1:2" ht="15.75">
      <c r="A712" s="66">
        <v>10</v>
      </c>
      <c r="B712" s="62" t="s">
        <v>242</v>
      </c>
    </row>
    <row r="713" spans="1:2" ht="15" customHeight="1">
      <c r="A713" s="786" t="s">
        <v>11</v>
      </c>
      <c r="B713" s="787"/>
    </row>
    <row r="714" spans="1:2" ht="15.75">
      <c r="A714" s="66">
        <v>1</v>
      </c>
      <c r="B714" s="67" t="s">
        <v>650</v>
      </c>
    </row>
    <row r="715" spans="1:2" ht="15.75">
      <c r="A715" s="66">
        <v>2</v>
      </c>
      <c r="B715" s="67" t="s">
        <v>651</v>
      </c>
    </row>
    <row r="716" spans="1:2" ht="15.75">
      <c r="A716" s="66">
        <v>3</v>
      </c>
      <c r="B716" s="67" t="s">
        <v>24</v>
      </c>
    </row>
    <row r="717" spans="1:2" ht="15.75">
      <c r="A717" s="66">
        <v>4</v>
      </c>
      <c r="B717" s="67" t="s">
        <v>652</v>
      </c>
    </row>
    <row r="719" spans="1:2" ht="15.75">
      <c r="A719" s="74"/>
      <c r="B719" s="72"/>
    </row>
    <row r="720" spans="1:2">
      <c r="A720" s="71"/>
      <c r="B720" s="73"/>
    </row>
  </sheetData>
  <mergeCells count="34">
    <mergeCell ref="A659:B659"/>
    <mergeCell ref="A62:B62"/>
    <mergeCell ref="A80:B80"/>
    <mergeCell ref="A130:B130"/>
    <mergeCell ref="A190:B190"/>
    <mergeCell ref="A552:B552"/>
    <mergeCell ref="A591:B591"/>
    <mergeCell ref="A612:B612"/>
    <mergeCell ref="A333:B333"/>
    <mergeCell ref="A367:B367"/>
    <mergeCell ref="A398:B398"/>
    <mergeCell ref="A424:B424"/>
    <mergeCell ref="A32:B32"/>
    <mergeCell ref="A3:B3"/>
    <mergeCell ref="A4:B4"/>
    <mergeCell ref="A5:B5"/>
    <mergeCell ref="A634:B634"/>
    <mergeCell ref="A459:B459"/>
    <mergeCell ref="C5:D5"/>
    <mergeCell ref="A676:B676"/>
    <mergeCell ref="A702:B702"/>
    <mergeCell ref="A713:B713"/>
    <mergeCell ref="A1:B1"/>
    <mergeCell ref="A2:B2"/>
    <mergeCell ref="A493:B493"/>
    <mergeCell ref="A512:B512"/>
    <mergeCell ref="A534:B534"/>
    <mergeCell ref="A217:B217"/>
    <mergeCell ref="A231:B231"/>
    <mergeCell ref="A261:B261"/>
    <mergeCell ref="A279:B279"/>
    <mergeCell ref="A308:B308"/>
    <mergeCell ref="A330:B330"/>
    <mergeCell ref="A6:B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67"/>
  <sheetViews>
    <sheetView zoomScale="55" zoomScaleNormal="55" workbookViewId="0">
      <pane xSplit="2" ySplit="6" topLeftCell="C388" activePane="bottomRight" state="frozen"/>
      <selection pane="topRight" activeCell="C1" sqref="C1"/>
      <selection pane="bottomLeft" activeCell="A7" sqref="A7"/>
      <selection pane="bottomRight" activeCell="A404" sqref="A404:XFD404"/>
    </sheetView>
  </sheetViews>
  <sheetFormatPr defaultRowHeight="26.25"/>
  <cols>
    <col min="1" max="1" width="6.85546875" style="175" customWidth="1"/>
    <col min="2" max="2" width="95.7109375" style="175" customWidth="1"/>
    <col min="3" max="3" width="19.140625" style="175" customWidth="1"/>
    <col min="4" max="4" width="16.85546875" style="175" customWidth="1"/>
    <col min="5" max="7" width="15.7109375" style="175" customWidth="1"/>
    <col min="8" max="8" width="17.28515625" style="175" customWidth="1"/>
    <col min="9" max="9" width="19.140625" style="175" customWidth="1"/>
    <col min="10" max="10" width="15.28515625" style="175" customWidth="1"/>
    <col min="11" max="11" width="17.140625" style="175" customWidth="1"/>
    <col min="12" max="12" width="17.5703125" style="175" customWidth="1"/>
    <col min="13" max="13" width="14.28515625" style="175" customWidth="1"/>
    <col min="14" max="14" width="17.140625" style="175" customWidth="1"/>
    <col min="15" max="15" width="18" style="175" customWidth="1"/>
    <col min="16" max="16" width="14.5703125" style="175" customWidth="1"/>
    <col min="17" max="17" width="16.42578125" style="175" customWidth="1"/>
    <col min="18" max="18" width="18.28515625" style="175" customWidth="1"/>
    <col min="19" max="19" width="15" style="175" customWidth="1"/>
  </cols>
  <sheetData>
    <row r="2" spans="1:19" ht="30.75" customHeight="1">
      <c r="A2" s="802" t="s">
        <v>1531</v>
      </c>
      <c r="B2" s="803"/>
      <c r="C2" s="800" t="s">
        <v>670</v>
      </c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1"/>
      <c r="Q2" s="801"/>
      <c r="R2" s="801"/>
      <c r="S2" s="801"/>
    </row>
    <row r="3" spans="1:19" ht="33" customHeight="1">
      <c r="A3" s="804" t="s">
        <v>671</v>
      </c>
      <c r="B3" s="804" t="s">
        <v>1025</v>
      </c>
      <c r="C3" s="819" t="s">
        <v>3</v>
      </c>
      <c r="D3" s="820"/>
      <c r="E3" s="820"/>
      <c r="F3" s="820"/>
      <c r="G3" s="821"/>
      <c r="H3" s="807" t="s">
        <v>1234</v>
      </c>
      <c r="I3" s="808"/>
      <c r="J3" s="808"/>
      <c r="K3" s="808"/>
      <c r="L3" s="808"/>
      <c r="M3" s="808"/>
      <c r="N3" s="808"/>
      <c r="O3" s="808"/>
      <c r="P3" s="808"/>
      <c r="Q3" s="808"/>
      <c r="R3" s="808"/>
      <c r="S3" s="809"/>
    </row>
    <row r="4" spans="1:19" ht="57" customHeight="1">
      <c r="A4" s="805"/>
      <c r="B4" s="805"/>
      <c r="C4" s="817" t="s">
        <v>4</v>
      </c>
      <c r="D4" s="817" t="s">
        <v>5</v>
      </c>
      <c r="E4" s="817" t="s">
        <v>6</v>
      </c>
      <c r="F4" s="822" t="s">
        <v>1479</v>
      </c>
      <c r="G4" s="822"/>
      <c r="H4" s="810" t="s">
        <v>7</v>
      </c>
      <c r="I4" s="810"/>
      <c r="J4" s="810"/>
      <c r="K4" s="810" t="s">
        <v>1235</v>
      </c>
      <c r="L4" s="810"/>
      <c r="M4" s="810"/>
      <c r="N4" s="811" t="s">
        <v>1236</v>
      </c>
      <c r="O4" s="812"/>
      <c r="P4" s="813"/>
      <c r="Q4" s="814" t="s">
        <v>1237</v>
      </c>
      <c r="R4" s="815"/>
      <c r="S4" s="816"/>
    </row>
    <row r="5" spans="1:19" ht="103.5" customHeight="1">
      <c r="A5" s="806"/>
      <c r="B5" s="806"/>
      <c r="C5" s="818"/>
      <c r="D5" s="818"/>
      <c r="E5" s="818"/>
      <c r="F5" s="208" t="s">
        <v>1480</v>
      </c>
      <c r="G5" s="208" t="s">
        <v>1481</v>
      </c>
      <c r="H5" s="208" t="s">
        <v>4</v>
      </c>
      <c r="I5" s="208" t="s">
        <v>1238</v>
      </c>
      <c r="J5" s="208" t="s">
        <v>6</v>
      </c>
      <c r="K5" s="208" t="s">
        <v>4</v>
      </c>
      <c r="L5" s="208" t="s">
        <v>1239</v>
      </c>
      <c r="M5" s="208" t="s">
        <v>6</v>
      </c>
      <c r="N5" s="208" t="s">
        <v>4</v>
      </c>
      <c r="O5" s="208" t="s">
        <v>1240</v>
      </c>
      <c r="P5" s="208" t="s">
        <v>6</v>
      </c>
      <c r="Q5" s="208" t="s">
        <v>4</v>
      </c>
      <c r="R5" s="208" t="s">
        <v>1241</v>
      </c>
      <c r="S5" s="208" t="s">
        <v>6</v>
      </c>
    </row>
    <row r="6" spans="1:19" s="293" customFormat="1" ht="15.75">
      <c r="A6" s="42"/>
      <c r="B6" s="292">
        <v>1</v>
      </c>
      <c r="C6" s="292">
        <v>2</v>
      </c>
      <c r="D6" s="292">
        <v>3</v>
      </c>
      <c r="E6" s="292">
        <v>4</v>
      </c>
      <c r="F6" s="292"/>
      <c r="G6" s="292"/>
      <c r="H6" s="292">
        <v>5</v>
      </c>
      <c r="I6" s="292">
        <v>6</v>
      </c>
      <c r="J6" s="292">
        <v>7</v>
      </c>
      <c r="K6" s="292">
        <v>8</v>
      </c>
      <c r="L6" s="292">
        <v>9</v>
      </c>
      <c r="M6" s="292">
        <v>10</v>
      </c>
      <c r="N6" s="292">
        <v>11</v>
      </c>
      <c r="O6" s="292">
        <v>12</v>
      </c>
      <c r="P6" s="292">
        <v>13</v>
      </c>
      <c r="Q6" s="292">
        <v>14</v>
      </c>
      <c r="R6" s="292">
        <v>15</v>
      </c>
      <c r="S6" s="292">
        <v>16</v>
      </c>
    </row>
    <row r="7" spans="1:19" s="1" customFormat="1">
      <c r="A7" s="125"/>
      <c r="B7" s="239" t="s">
        <v>2</v>
      </c>
      <c r="C7" s="104"/>
      <c r="D7" s="104"/>
      <c r="E7" s="104"/>
      <c r="F7" s="104"/>
      <c r="G7" s="104"/>
      <c r="H7" s="104"/>
      <c r="I7" s="104"/>
      <c r="J7" s="104"/>
      <c r="K7" s="104"/>
      <c r="L7" s="242"/>
      <c r="M7" s="117"/>
      <c r="N7" s="117"/>
      <c r="O7" s="117"/>
      <c r="P7" s="117"/>
      <c r="Q7" s="117"/>
      <c r="R7" s="117"/>
      <c r="S7" s="117"/>
    </row>
    <row r="8" spans="1:19" s="1" customFormat="1">
      <c r="A8" s="125">
        <v>1</v>
      </c>
      <c r="B8" s="81" t="s">
        <v>1040</v>
      </c>
      <c r="C8" s="109">
        <f>ААС!B8</f>
        <v>21</v>
      </c>
      <c r="D8" s="109">
        <f>ААС!C8</f>
        <v>18</v>
      </c>
      <c r="E8" s="109">
        <f>ААС!D8</f>
        <v>3</v>
      </c>
      <c r="F8" s="109"/>
      <c r="G8" s="109"/>
      <c r="H8" s="109">
        <f>ААС!E8</f>
        <v>144</v>
      </c>
      <c r="I8" s="109">
        <f>ААС!F8</f>
        <v>102</v>
      </c>
      <c r="J8" s="109">
        <f>ААС!G8</f>
        <v>42</v>
      </c>
      <c r="K8" s="109">
        <f>ААС!H8</f>
        <v>92</v>
      </c>
      <c r="L8" s="109">
        <f>ААС!I8</f>
        <v>77</v>
      </c>
      <c r="M8" s="109">
        <f>ААС!J8</f>
        <v>15</v>
      </c>
      <c r="N8" s="109">
        <f>ААС!K8</f>
        <v>41</v>
      </c>
      <c r="O8" s="109">
        <f>ААС!L8</f>
        <v>20</v>
      </c>
      <c r="P8" s="109">
        <f>ААС!M8</f>
        <v>21</v>
      </c>
      <c r="Q8" s="109">
        <f>ААС!N8</f>
        <v>3</v>
      </c>
      <c r="R8" s="109">
        <f>ААС!O8</f>
        <v>2</v>
      </c>
      <c r="S8" s="109">
        <f>ААС!P8</f>
        <v>1</v>
      </c>
    </row>
    <row r="9" spans="1:19" s="1" customFormat="1">
      <c r="A9" s="125">
        <v>2</v>
      </c>
      <c r="B9" s="81" t="s">
        <v>1041</v>
      </c>
      <c r="C9" s="109">
        <f>ААС!B9</f>
        <v>33</v>
      </c>
      <c r="D9" s="108">
        <f t="shared" ref="D9:D14" si="0">C9-E9</f>
        <v>31</v>
      </c>
      <c r="E9" s="109">
        <f>ААС!D9</f>
        <v>2</v>
      </c>
      <c r="F9" s="109"/>
      <c r="G9" s="109"/>
      <c r="H9" s="109">
        <f>ААС!E9</f>
        <v>134</v>
      </c>
      <c r="I9" s="108">
        <f t="shared" ref="I9:I16" si="1">H9-J9</f>
        <v>118</v>
      </c>
      <c r="J9" s="109">
        <f>ААС!G9</f>
        <v>16</v>
      </c>
      <c r="K9" s="109">
        <f>ААС!H9</f>
        <v>66</v>
      </c>
      <c r="L9" s="108">
        <f t="shared" ref="L9:L16" si="2">K9-M9</f>
        <v>58</v>
      </c>
      <c r="M9" s="109">
        <f>ААС!J9</f>
        <v>8</v>
      </c>
      <c r="N9" s="109">
        <f>ААС!K9</f>
        <v>43</v>
      </c>
      <c r="O9" s="108">
        <f t="shared" ref="O9:O16" si="3">N9-P9</f>
        <v>38</v>
      </c>
      <c r="P9" s="109">
        <f>ААС!M9</f>
        <v>5</v>
      </c>
      <c r="Q9" s="109">
        <f>ААС!N9</f>
        <v>5</v>
      </c>
      <c r="R9" s="108">
        <f t="shared" ref="R9:R16" si="4">Q9-S9</f>
        <v>5</v>
      </c>
      <c r="S9" s="109">
        <f>ААС!P9</f>
        <v>0</v>
      </c>
    </row>
    <row r="10" spans="1:19" s="1" customFormat="1">
      <c r="A10" s="125">
        <v>3</v>
      </c>
      <c r="B10" s="81" t="s">
        <v>1042</v>
      </c>
      <c r="C10" s="109">
        <f>ААС!B10</f>
        <v>21</v>
      </c>
      <c r="D10" s="191">
        <f t="shared" si="0"/>
        <v>13</v>
      </c>
      <c r="E10" s="109">
        <f>ААС!D10</f>
        <v>8</v>
      </c>
      <c r="F10" s="109"/>
      <c r="G10" s="109"/>
      <c r="H10" s="109">
        <f>ААС!E10</f>
        <v>126</v>
      </c>
      <c r="I10" s="108">
        <f t="shared" si="1"/>
        <v>66</v>
      </c>
      <c r="J10" s="109">
        <f>ААС!G10</f>
        <v>60</v>
      </c>
      <c r="K10" s="109">
        <f>ААС!H10</f>
        <v>72</v>
      </c>
      <c r="L10" s="108">
        <f t="shared" si="2"/>
        <v>37</v>
      </c>
      <c r="M10" s="109">
        <f>ААС!J10</f>
        <v>35</v>
      </c>
      <c r="N10" s="109">
        <f>ААС!K10</f>
        <v>32</v>
      </c>
      <c r="O10" s="108">
        <f t="shared" si="3"/>
        <v>16</v>
      </c>
      <c r="P10" s="109">
        <f>ААС!M10</f>
        <v>16</v>
      </c>
      <c r="Q10" s="109">
        <f>ААС!N10</f>
        <v>10</v>
      </c>
      <c r="R10" s="108">
        <f t="shared" si="4"/>
        <v>9</v>
      </c>
      <c r="S10" s="109">
        <f>ААС!P10</f>
        <v>1</v>
      </c>
    </row>
    <row r="11" spans="1:19" s="1" customFormat="1">
      <c r="A11" s="125">
        <v>4</v>
      </c>
      <c r="B11" s="81" t="s">
        <v>1043</v>
      </c>
      <c r="C11" s="109">
        <f>ААС!B11</f>
        <v>21</v>
      </c>
      <c r="D11" s="108">
        <f t="shared" si="0"/>
        <v>9</v>
      </c>
      <c r="E11" s="109">
        <f>ААС!D11</f>
        <v>12</v>
      </c>
      <c r="F11" s="109"/>
      <c r="G11" s="109"/>
      <c r="H11" s="109">
        <f>ААС!E11</f>
        <v>110</v>
      </c>
      <c r="I11" s="108">
        <f t="shared" si="1"/>
        <v>87</v>
      </c>
      <c r="J11" s="109">
        <f>ААС!G11</f>
        <v>23</v>
      </c>
      <c r="K11" s="109">
        <f>ААС!H11</f>
        <v>69</v>
      </c>
      <c r="L11" s="108">
        <f t="shared" si="2"/>
        <v>58</v>
      </c>
      <c r="M11" s="109">
        <f>ААС!J11</f>
        <v>11</v>
      </c>
      <c r="N11" s="109">
        <f>ААС!K11</f>
        <v>23</v>
      </c>
      <c r="O11" s="108">
        <f t="shared" si="3"/>
        <v>18</v>
      </c>
      <c r="P11" s="109">
        <f>ААС!M11</f>
        <v>5</v>
      </c>
      <c r="Q11" s="109">
        <f>ААС!N11</f>
        <v>4</v>
      </c>
      <c r="R11" s="108">
        <f t="shared" si="4"/>
        <v>4</v>
      </c>
      <c r="S11" s="109">
        <f>ААС!P11</f>
        <v>0</v>
      </c>
    </row>
    <row r="12" spans="1:19" s="1" customFormat="1">
      <c r="A12" s="125">
        <v>5</v>
      </c>
      <c r="B12" s="81" t="s">
        <v>1044</v>
      </c>
      <c r="C12" s="109">
        <f>ААС!B12</f>
        <v>51</v>
      </c>
      <c r="D12" s="102">
        <f t="shared" si="0"/>
        <v>47</v>
      </c>
      <c r="E12" s="109">
        <f>ААС!D12</f>
        <v>4</v>
      </c>
      <c r="F12" s="109"/>
      <c r="G12" s="109"/>
      <c r="H12" s="109">
        <f>ААС!E12</f>
        <v>219</v>
      </c>
      <c r="I12" s="108">
        <f t="shared" si="1"/>
        <v>174</v>
      </c>
      <c r="J12" s="109">
        <f>ААС!G12</f>
        <v>45</v>
      </c>
      <c r="K12" s="109">
        <f>ААС!H12</f>
        <v>147</v>
      </c>
      <c r="L12" s="108">
        <f t="shared" si="2"/>
        <v>122</v>
      </c>
      <c r="M12" s="109">
        <f>ААС!J12</f>
        <v>25</v>
      </c>
      <c r="N12" s="109">
        <f>ААС!K12</f>
        <v>61</v>
      </c>
      <c r="O12" s="108">
        <f t="shared" si="3"/>
        <v>44</v>
      </c>
      <c r="P12" s="109">
        <f>ААС!M12</f>
        <v>17</v>
      </c>
      <c r="Q12" s="109">
        <f>ААС!N12</f>
        <v>11</v>
      </c>
      <c r="R12" s="108">
        <f t="shared" si="4"/>
        <v>8</v>
      </c>
      <c r="S12" s="109">
        <f>ААС!P12</f>
        <v>3</v>
      </c>
    </row>
    <row r="13" spans="1:19" s="1" customFormat="1">
      <c r="A13" s="125">
        <v>6</v>
      </c>
      <c r="B13" s="81" t="s">
        <v>1045</v>
      </c>
      <c r="C13" s="109">
        <f>ААС!B13</f>
        <v>45</v>
      </c>
      <c r="D13" s="108">
        <f t="shared" si="0"/>
        <v>44</v>
      </c>
      <c r="E13" s="109">
        <f>ААС!D13</f>
        <v>1</v>
      </c>
      <c r="F13" s="109"/>
      <c r="G13" s="109"/>
      <c r="H13" s="109">
        <f>ААС!E13</f>
        <v>213</v>
      </c>
      <c r="I13" s="108">
        <f t="shared" si="1"/>
        <v>188</v>
      </c>
      <c r="J13" s="109">
        <f>ААС!G13</f>
        <v>25</v>
      </c>
      <c r="K13" s="109">
        <f>ААС!H13</f>
        <v>134</v>
      </c>
      <c r="L13" s="108">
        <f t="shared" si="2"/>
        <v>118</v>
      </c>
      <c r="M13" s="109">
        <f>ААС!J13</f>
        <v>16</v>
      </c>
      <c r="N13" s="109">
        <f>ААС!K13</f>
        <v>54</v>
      </c>
      <c r="O13" s="108">
        <f t="shared" si="3"/>
        <v>48</v>
      </c>
      <c r="P13" s="109">
        <f>ААС!M13</f>
        <v>6</v>
      </c>
      <c r="Q13" s="109">
        <f>ААС!N13</f>
        <v>17</v>
      </c>
      <c r="R13" s="108">
        <f t="shared" si="4"/>
        <v>14</v>
      </c>
      <c r="S13" s="109">
        <f>ААС!P13</f>
        <v>3</v>
      </c>
    </row>
    <row r="14" spans="1:19" s="1" customFormat="1">
      <c r="A14" s="125">
        <v>7</v>
      </c>
      <c r="B14" s="81" t="s">
        <v>1046</v>
      </c>
      <c r="C14" s="109">
        <f>ААС!B14</f>
        <v>37</v>
      </c>
      <c r="D14" s="108">
        <f t="shared" si="0"/>
        <v>30</v>
      </c>
      <c r="E14" s="109">
        <f>ААС!D14</f>
        <v>7</v>
      </c>
      <c r="F14" s="109"/>
      <c r="G14" s="109"/>
      <c r="H14" s="109">
        <f>ААС!E14</f>
        <v>141</v>
      </c>
      <c r="I14" s="108">
        <f t="shared" si="1"/>
        <v>123</v>
      </c>
      <c r="J14" s="109">
        <f>ААС!G14</f>
        <v>18</v>
      </c>
      <c r="K14" s="109">
        <f>ААС!H14</f>
        <v>91</v>
      </c>
      <c r="L14" s="108">
        <f t="shared" si="2"/>
        <v>79</v>
      </c>
      <c r="M14" s="109">
        <f>ААС!J14</f>
        <v>12</v>
      </c>
      <c r="N14" s="109">
        <f>ААС!K14</f>
        <v>40</v>
      </c>
      <c r="O14" s="108">
        <f t="shared" si="3"/>
        <v>36</v>
      </c>
      <c r="P14" s="109">
        <f>ААС!M14</f>
        <v>4</v>
      </c>
      <c r="Q14" s="109">
        <f>ААС!N14</f>
        <v>1</v>
      </c>
      <c r="R14" s="108">
        <f t="shared" si="4"/>
        <v>1</v>
      </c>
      <c r="S14" s="109">
        <f>ААС!P14</f>
        <v>0</v>
      </c>
    </row>
    <row r="15" spans="1:19" s="1" customFormat="1">
      <c r="A15" s="125">
        <v>8</v>
      </c>
      <c r="B15" s="81" t="s">
        <v>1047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</row>
    <row r="16" spans="1:19" s="1" customFormat="1">
      <c r="A16" s="125">
        <v>9</v>
      </c>
      <c r="B16" s="81" t="s">
        <v>1048</v>
      </c>
      <c r="C16" s="109">
        <f>ААС!B16</f>
        <v>36</v>
      </c>
      <c r="D16" s="108">
        <f>C16-E16</f>
        <v>36</v>
      </c>
      <c r="E16" s="107"/>
      <c r="F16" s="107"/>
      <c r="G16" s="107"/>
      <c r="H16" s="109">
        <f>ААС!E16</f>
        <v>164</v>
      </c>
      <c r="I16" s="108">
        <f t="shared" si="1"/>
        <v>144</v>
      </c>
      <c r="J16" s="109">
        <f>ААС!G16</f>
        <v>20</v>
      </c>
      <c r="K16" s="109">
        <f>ААС!H16</f>
        <v>103</v>
      </c>
      <c r="L16" s="108">
        <f t="shared" si="2"/>
        <v>90</v>
      </c>
      <c r="M16" s="109">
        <f>ААС!J16</f>
        <v>13</v>
      </c>
      <c r="N16" s="109">
        <f>ААС!K16</f>
        <v>43</v>
      </c>
      <c r="O16" s="108">
        <f t="shared" si="3"/>
        <v>37</v>
      </c>
      <c r="P16" s="109">
        <f>ААС!M16</f>
        <v>6</v>
      </c>
      <c r="Q16" s="109">
        <f>ААС!N16</f>
        <v>17</v>
      </c>
      <c r="R16" s="108">
        <f t="shared" si="4"/>
        <v>16</v>
      </c>
      <c r="S16" s="109">
        <f>ААС!P16</f>
        <v>1</v>
      </c>
    </row>
    <row r="17" spans="1:19" s="179" customFormat="1" ht="25.5">
      <c r="A17" s="111"/>
      <c r="B17" s="95" t="s">
        <v>7</v>
      </c>
      <c r="C17" s="95">
        <f t="shared" ref="C17:S17" si="5">SUM(C8:C16)</f>
        <v>265</v>
      </c>
      <c r="D17" s="95">
        <f t="shared" si="5"/>
        <v>228</v>
      </c>
      <c r="E17" s="95">
        <f t="shared" si="5"/>
        <v>37</v>
      </c>
      <c r="F17" s="95"/>
      <c r="G17" s="95"/>
      <c r="H17" s="95">
        <f t="shared" si="5"/>
        <v>1251</v>
      </c>
      <c r="I17" s="95">
        <f t="shared" si="5"/>
        <v>1002</v>
      </c>
      <c r="J17" s="95">
        <f t="shared" si="5"/>
        <v>249</v>
      </c>
      <c r="K17" s="95">
        <f t="shared" si="5"/>
        <v>774</v>
      </c>
      <c r="L17" s="95">
        <f t="shared" si="5"/>
        <v>639</v>
      </c>
      <c r="M17" s="95">
        <f t="shared" si="5"/>
        <v>135</v>
      </c>
      <c r="N17" s="95">
        <f t="shared" si="5"/>
        <v>337</v>
      </c>
      <c r="O17" s="95">
        <f t="shared" si="5"/>
        <v>257</v>
      </c>
      <c r="P17" s="95">
        <f t="shared" si="5"/>
        <v>80</v>
      </c>
      <c r="Q17" s="95">
        <f t="shared" si="5"/>
        <v>68</v>
      </c>
      <c r="R17" s="95">
        <f t="shared" si="5"/>
        <v>59</v>
      </c>
      <c r="S17" s="95">
        <f t="shared" si="5"/>
        <v>9</v>
      </c>
    </row>
    <row r="18" spans="1:19" s="179" customFormat="1" ht="25.5">
      <c r="A18" s="111"/>
      <c r="B18" s="239" t="s">
        <v>8</v>
      </c>
      <c r="C18" s="95"/>
      <c r="D18" s="95"/>
      <c r="E18" s="95"/>
      <c r="F18" s="95"/>
      <c r="G18" s="95"/>
      <c r="H18" s="95"/>
      <c r="I18" s="95"/>
      <c r="J18" s="95"/>
      <c r="K18" s="95"/>
      <c r="L18" s="240"/>
      <c r="M18" s="164"/>
      <c r="N18" s="164"/>
      <c r="O18" s="164"/>
      <c r="P18" s="164"/>
      <c r="Q18" s="164"/>
      <c r="R18" s="180"/>
      <c r="S18" s="164"/>
    </row>
    <row r="19" spans="1:19" s="1" customFormat="1">
      <c r="A19" s="125">
        <v>1</v>
      </c>
      <c r="B19" s="81" t="s">
        <v>1130</v>
      </c>
      <c r="C19" s="109">
        <f>АГС!B8</f>
        <v>25</v>
      </c>
      <c r="D19" s="312">
        <f>АГС!C8</f>
        <v>21</v>
      </c>
      <c r="E19" s="109">
        <f>АГС!D8</f>
        <v>4</v>
      </c>
      <c r="F19" s="109"/>
      <c r="G19" s="109"/>
      <c r="H19" s="109">
        <f>АГС!E8</f>
        <v>92</v>
      </c>
      <c r="I19" s="312">
        <f>АГС!F8</f>
        <v>83</v>
      </c>
      <c r="J19" s="109">
        <f>АГС!G8</f>
        <v>9</v>
      </c>
      <c r="K19" s="109">
        <f>АГС!H8</f>
        <v>46</v>
      </c>
      <c r="L19" s="312">
        <f>АГС!I8</f>
        <v>41</v>
      </c>
      <c r="M19" s="109">
        <f>АГС!J8</f>
        <v>5</v>
      </c>
      <c r="N19" s="109">
        <f>АГС!K8</f>
        <v>26</v>
      </c>
      <c r="O19" s="312">
        <f>АГС!L8</f>
        <v>23</v>
      </c>
      <c r="P19" s="109">
        <f>АГС!M8</f>
        <v>3</v>
      </c>
      <c r="Q19" s="109">
        <f>АГС!N8</f>
        <v>11</v>
      </c>
      <c r="R19" s="312">
        <f>АГС!O8</f>
        <v>11</v>
      </c>
      <c r="S19" s="109">
        <f>АГС!P8</f>
        <v>0</v>
      </c>
    </row>
    <row r="20" spans="1:19" s="1" customFormat="1">
      <c r="A20" s="125">
        <v>2</v>
      </c>
      <c r="B20" s="81" t="s">
        <v>1131</v>
      </c>
      <c r="C20" s="109">
        <f>АГС!B9</f>
        <v>25</v>
      </c>
      <c r="D20" s="312">
        <f>АГС!C9</f>
        <v>13</v>
      </c>
      <c r="E20" s="109">
        <f>АГС!D9</f>
        <v>12</v>
      </c>
      <c r="F20" s="109"/>
      <c r="G20" s="109"/>
      <c r="H20" s="109">
        <f>АГС!E9</f>
        <v>125</v>
      </c>
      <c r="I20" s="312">
        <f>АГС!F9</f>
        <v>80</v>
      </c>
      <c r="J20" s="109">
        <f>АГС!G9</f>
        <v>45</v>
      </c>
      <c r="K20" s="109">
        <f>АГС!H9</f>
        <v>68</v>
      </c>
      <c r="L20" s="312">
        <f>АГС!I9</f>
        <v>40</v>
      </c>
      <c r="M20" s="109">
        <f>АГС!J9</f>
        <v>28</v>
      </c>
      <c r="N20" s="109">
        <f>АГС!K9</f>
        <v>33</v>
      </c>
      <c r="O20" s="312">
        <f>АГС!L9</f>
        <v>19</v>
      </c>
      <c r="P20" s="109">
        <f>АГС!M9</f>
        <v>14</v>
      </c>
      <c r="Q20" s="109">
        <f>АГС!N9</f>
        <v>11</v>
      </c>
      <c r="R20" s="312">
        <f>АГС!O9</f>
        <v>11</v>
      </c>
      <c r="S20" s="109">
        <f>АГС!P9</f>
        <v>0</v>
      </c>
    </row>
    <row r="21" spans="1:19" s="1" customFormat="1">
      <c r="A21" s="125">
        <v>3</v>
      </c>
      <c r="B21" s="81" t="s">
        <v>1132</v>
      </c>
      <c r="C21" s="109">
        <f>АГС!B10</f>
        <v>70</v>
      </c>
      <c r="D21" s="312">
        <f>АГС!C10</f>
        <v>49</v>
      </c>
      <c r="E21" s="109">
        <f>АГС!D10</f>
        <v>21</v>
      </c>
      <c r="F21" s="109"/>
      <c r="G21" s="109"/>
      <c r="H21" s="109">
        <f>АГС!E10</f>
        <v>257</v>
      </c>
      <c r="I21" s="312">
        <f>АГС!F10</f>
        <v>195</v>
      </c>
      <c r="J21" s="109">
        <f>АГС!G10</f>
        <v>62</v>
      </c>
      <c r="K21" s="109">
        <f>АГС!H10</f>
        <v>158</v>
      </c>
      <c r="L21" s="312">
        <f>АГС!I10</f>
        <v>115</v>
      </c>
      <c r="M21" s="109">
        <f>АГС!J10</f>
        <v>43</v>
      </c>
      <c r="N21" s="109">
        <f>АГС!K10</f>
        <v>73</v>
      </c>
      <c r="O21" s="312">
        <f>АГС!L10</f>
        <v>57</v>
      </c>
      <c r="P21" s="109">
        <f>АГС!M10</f>
        <v>16</v>
      </c>
      <c r="Q21" s="109">
        <f>АГС!N10</f>
        <v>14</v>
      </c>
      <c r="R21" s="312">
        <f>АГС!O10</f>
        <v>14</v>
      </c>
      <c r="S21" s="109">
        <f>АГС!P10</f>
        <v>0</v>
      </c>
    </row>
    <row r="22" spans="1:19" s="1" customFormat="1">
      <c r="A22" s="125">
        <v>4</v>
      </c>
      <c r="B22" s="81" t="s">
        <v>1133</v>
      </c>
      <c r="C22" s="109">
        <f>АГС!B11</f>
        <v>25</v>
      </c>
      <c r="D22" s="312">
        <f>АГС!C11</f>
        <v>22</v>
      </c>
      <c r="E22" s="109">
        <f>АГС!D11</f>
        <v>3</v>
      </c>
      <c r="F22" s="109"/>
      <c r="G22" s="109"/>
      <c r="H22" s="109">
        <f>АГС!E11</f>
        <v>109</v>
      </c>
      <c r="I22" s="312">
        <f>АГС!F11</f>
        <v>104</v>
      </c>
      <c r="J22" s="109">
        <f>АГС!G11</f>
        <v>5</v>
      </c>
      <c r="K22" s="109">
        <f>АГС!H11</f>
        <v>67</v>
      </c>
      <c r="L22" s="312">
        <f>АГС!I11</f>
        <v>65</v>
      </c>
      <c r="M22" s="109">
        <f>АГС!J11</f>
        <v>2</v>
      </c>
      <c r="N22" s="109">
        <f>АГС!K11</f>
        <v>30</v>
      </c>
      <c r="O22" s="312">
        <f>АГС!L11</f>
        <v>30</v>
      </c>
      <c r="P22" s="109">
        <f>АГС!M11</f>
        <v>0</v>
      </c>
      <c r="Q22" s="109">
        <f>АГС!N11</f>
        <v>6</v>
      </c>
      <c r="R22" s="312">
        <f>АГС!O11</f>
        <v>6</v>
      </c>
      <c r="S22" s="109">
        <f>АГС!P11</f>
        <v>0</v>
      </c>
    </row>
    <row r="23" spans="1:19" s="1" customFormat="1">
      <c r="A23" s="125">
        <v>5</v>
      </c>
      <c r="B23" s="81" t="s">
        <v>1134</v>
      </c>
      <c r="C23" s="109">
        <f>АГС!B12</f>
        <v>25</v>
      </c>
      <c r="D23" s="312">
        <f>АГС!C12</f>
        <v>21</v>
      </c>
      <c r="E23" s="109">
        <f>АГС!D12</f>
        <v>4</v>
      </c>
      <c r="F23" s="109"/>
      <c r="G23" s="109"/>
      <c r="H23" s="109">
        <f>АГС!E12</f>
        <v>131</v>
      </c>
      <c r="I23" s="312">
        <f>АГС!F12</f>
        <v>115</v>
      </c>
      <c r="J23" s="109">
        <f>АГС!G12</f>
        <v>16</v>
      </c>
      <c r="K23" s="109">
        <f>АГС!H12</f>
        <v>71</v>
      </c>
      <c r="L23" s="312">
        <f>АГС!I12</f>
        <v>66</v>
      </c>
      <c r="M23" s="109">
        <f>АГС!J12</f>
        <v>5</v>
      </c>
      <c r="N23" s="109">
        <f>АГС!K12</f>
        <v>37</v>
      </c>
      <c r="O23" s="312">
        <f>АГС!L12</f>
        <v>27</v>
      </c>
      <c r="P23" s="109">
        <f>АГС!M12</f>
        <v>10</v>
      </c>
      <c r="Q23" s="109">
        <f>АГС!N12</f>
        <v>13</v>
      </c>
      <c r="R23" s="312">
        <f>АГС!O12</f>
        <v>12</v>
      </c>
      <c r="S23" s="109">
        <f>АГС!P12</f>
        <v>1</v>
      </c>
    </row>
    <row r="24" spans="1:19" s="1" customFormat="1">
      <c r="A24" s="125">
        <v>6</v>
      </c>
      <c r="B24" s="81" t="s">
        <v>1135</v>
      </c>
      <c r="C24" s="109">
        <f>АГС!B13</f>
        <v>25</v>
      </c>
      <c r="D24" s="312">
        <f>АГС!C13</f>
        <v>23</v>
      </c>
      <c r="E24" s="109">
        <f>АГС!D13</f>
        <v>2</v>
      </c>
      <c r="F24" s="109"/>
      <c r="G24" s="109"/>
      <c r="H24" s="109">
        <f>АГС!E13</f>
        <v>96</v>
      </c>
      <c r="I24" s="312">
        <f>АГС!F13</f>
        <v>91</v>
      </c>
      <c r="J24" s="109">
        <f>АГС!G13</f>
        <v>5</v>
      </c>
      <c r="K24" s="109">
        <f>АГС!H13</f>
        <v>57</v>
      </c>
      <c r="L24" s="312">
        <f>АГС!I13</f>
        <v>54</v>
      </c>
      <c r="M24" s="109">
        <f>АГС!J13</f>
        <v>3</v>
      </c>
      <c r="N24" s="109">
        <f>АГС!K13</f>
        <v>26</v>
      </c>
      <c r="O24" s="312">
        <f>АГС!L13</f>
        <v>24</v>
      </c>
      <c r="P24" s="109">
        <f>АГС!M13</f>
        <v>2</v>
      </c>
      <c r="Q24" s="109">
        <f>АГС!N13</f>
        <v>13</v>
      </c>
      <c r="R24" s="312">
        <f>АГС!O13</f>
        <v>13</v>
      </c>
      <c r="S24" s="109">
        <f>АГС!P13</f>
        <v>0</v>
      </c>
    </row>
    <row r="25" spans="1:19" s="1" customFormat="1">
      <c r="A25" s="125">
        <v>7</v>
      </c>
      <c r="B25" s="81" t="s">
        <v>1136</v>
      </c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</row>
    <row r="26" spans="1:19" s="1" customFormat="1">
      <c r="A26" s="125">
        <v>8</v>
      </c>
      <c r="B26" s="81" t="s">
        <v>1137</v>
      </c>
      <c r="C26" s="109">
        <f>АГС!B15</f>
        <v>30</v>
      </c>
      <c r="D26" s="312">
        <f>АГС!C15</f>
        <v>27</v>
      </c>
      <c r="E26" s="109">
        <f>АГС!D15</f>
        <v>3</v>
      </c>
      <c r="F26" s="109"/>
      <c r="G26" s="109"/>
      <c r="H26" s="109">
        <f>АГС!E15</f>
        <v>150</v>
      </c>
      <c r="I26" s="312">
        <f>АГС!F15</f>
        <v>130</v>
      </c>
      <c r="J26" s="109">
        <f>АГС!G15</f>
        <v>20</v>
      </c>
      <c r="K26" s="109">
        <f>АГС!H15</f>
        <v>73</v>
      </c>
      <c r="L26" s="312">
        <f>АГС!I15</f>
        <v>66</v>
      </c>
      <c r="M26" s="109">
        <f>АГС!J15</f>
        <v>7</v>
      </c>
      <c r="N26" s="109">
        <f>АГС!K15</f>
        <v>42</v>
      </c>
      <c r="O26" s="312">
        <f>АГС!L15</f>
        <v>32</v>
      </c>
      <c r="P26" s="109">
        <f>АГС!M15</f>
        <v>10</v>
      </c>
      <c r="Q26" s="109">
        <f>АГС!N15</f>
        <v>21</v>
      </c>
      <c r="R26" s="312">
        <f>АГС!O15</f>
        <v>19</v>
      </c>
      <c r="S26" s="109">
        <f>АГС!P15</f>
        <v>2</v>
      </c>
    </row>
    <row r="27" spans="1:19" s="179" customFormat="1" ht="25.5">
      <c r="A27" s="111"/>
      <c r="B27" s="95" t="s">
        <v>7</v>
      </c>
      <c r="C27" s="95">
        <f t="shared" ref="C27:S27" si="6">SUM(C19:C26)</f>
        <v>225</v>
      </c>
      <c r="D27" s="95">
        <f t="shared" si="6"/>
        <v>176</v>
      </c>
      <c r="E27" s="95">
        <f t="shared" si="6"/>
        <v>49</v>
      </c>
      <c r="F27" s="95"/>
      <c r="G27" s="95"/>
      <c r="H27" s="95">
        <f t="shared" si="6"/>
        <v>960</v>
      </c>
      <c r="I27" s="95">
        <f t="shared" si="6"/>
        <v>798</v>
      </c>
      <c r="J27" s="95">
        <f t="shared" si="6"/>
        <v>162</v>
      </c>
      <c r="K27" s="95">
        <f t="shared" si="6"/>
        <v>540</v>
      </c>
      <c r="L27" s="95">
        <f t="shared" si="6"/>
        <v>447</v>
      </c>
      <c r="M27" s="95">
        <f t="shared" si="6"/>
        <v>93</v>
      </c>
      <c r="N27" s="95">
        <f t="shared" si="6"/>
        <v>267</v>
      </c>
      <c r="O27" s="95">
        <f t="shared" si="6"/>
        <v>212</v>
      </c>
      <c r="P27" s="95">
        <f t="shared" si="6"/>
        <v>55</v>
      </c>
      <c r="Q27" s="95">
        <f t="shared" si="6"/>
        <v>89</v>
      </c>
      <c r="R27" s="95">
        <f t="shared" si="6"/>
        <v>86</v>
      </c>
      <c r="S27" s="95">
        <f t="shared" si="6"/>
        <v>3</v>
      </c>
    </row>
    <row r="28" spans="1:19" s="179" customFormat="1" ht="25.5">
      <c r="A28" s="111"/>
      <c r="B28" s="239" t="s">
        <v>9</v>
      </c>
      <c r="C28" s="95"/>
      <c r="D28" s="95"/>
      <c r="E28" s="95"/>
      <c r="F28" s="95"/>
      <c r="G28" s="95"/>
      <c r="H28" s="95"/>
      <c r="I28" s="95"/>
      <c r="J28" s="95"/>
      <c r="K28" s="95"/>
      <c r="L28" s="240"/>
      <c r="M28" s="164"/>
      <c r="N28" s="164"/>
      <c r="O28" s="164"/>
      <c r="P28" s="164"/>
      <c r="Q28" s="164"/>
      <c r="R28" s="180"/>
      <c r="S28" s="164"/>
    </row>
    <row r="29" spans="1:19" s="1" customFormat="1">
      <c r="A29" s="125">
        <v>1</v>
      </c>
      <c r="B29" s="81" t="s">
        <v>1049</v>
      </c>
      <c r="C29" s="35"/>
      <c r="D29" s="36"/>
      <c r="E29" s="36"/>
      <c r="F29" s="36"/>
      <c r="G29" s="36"/>
      <c r="H29" s="36"/>
      <c r="I29" s="36"/>
      <c r="J29" s="36"/>
      <c r="K29" s="36"/>
      <c r="L29" s="128"/>
      <c r="M29" s="128"/>
      <c r="N29" s="128"/>
      <c r="O29" s="128"/>
      <c r="P29" s="128"/>
      <c r="Q29" s="128"/>
      <c r="R29" s="128"/>
      <c r="S29" s="36"/>
    </row>
    <row r="30" spans="1:19" s="1" customFormat="1">
      <c r="A30" s="125">
        <v>2</v>
      </c>
      <c r="B30" s="81" t="s">
        <v>1050</v>
      </c>
      <c r="C30" s="109">
        <f>АС!B9</f>
        <v>40</v>
      </c>
      <c r="D30" s="312">
        <f>АС!C9</f>
        <v>32</v>
      </c>
      <c r="E30" s="109">
        <f>АС!D9</f>
        <v>8</v>
      </c>
      <c r="F30" s="109"/>
      <c r="G30" s="109"/>
      <c r="H30" s="109">
        <f>АС!G9</f>
        <v>152</v>
      </c>
      <c r="I30" s="312">
        <f>АС!H9</f>
        <v>94</v>
      </c>
      <c r="J30" s="109">
        <f>АС!I9</f>
        <v>58</v>
      </c>
      <c r="K30" s="109">
        <f>АС!J9</f>
        <v>68</v>
      </c>
      <c r="L30" s="312">
        <f>АС!K9</f>
        <v>45</v>
      </c>
      <c r="M30" s="109">
        <f>АС!L9</f>
        <v>23</v>
      </c>
      <c r="N30" s="109">
        <f>АС!M9</f>
        <v>61</v>
      </c>
      <c r="O30" s="312">
        <f>АС!N9</f>
        <v>34</v>
      </c>
      <c r="P30" s="109">
        <f>АС!O9</f>
        <v>27</v>
      </c>
      <c r="Q30" s="109">
        <f>АС!P9</f>
        <v>8</v>
      </c>
      <c r="R30" s="312">
        <f>АС!Q9</f>
        <v>6</v>
      </c>
      <c r="S30" s="109">
        <f>АС!R9</f>
        <v>2</v>
      </c>
    </row>
    <row r="31" spans="1:19" s="1" customFormat="1">
      <c r="A31" s="125">
        <v>3</v>
      </c>
      <c r="B31" s="81" t="s">
        <v>1051</v>
      </c>
      <c r="C31" s="109">
        <f>АС!B10</f>
        <v>30</v>
      </c>
      <c r="D31" s="312">
        <f>АС!C10</f>
        <v>19</v>
      </c>
      <c r="E31" s="109">
        <f>АС!D10</f>
        <v>11</v>
      </c>
      <c r="F31" s="109"/>
      <c r="G31" s="109"/>
      <c r="H31" s="109">
        <f>АС!G10</f>
        <v>107</v>
      </c>
      <c r="I31" s="312">
        <f>АС!H10</f>
        <v>84</v>
      </c>
      <c r="J31" s="109">
        <f>АС!I10</f>
        <v>23</v>
      </c>
      <c r="K31" s="109">
        <f>АС!J10</f>
        <v>61</v>
      </c>
      <c r="L31" s="312">
        <f>АС!K10</f>
        <v>51</v>
      </c>
      <c r="M31" s="109">
        <f>АС!L10</f>
        <v>10</v>
      </c>
      <c r="N31" s="109">
        <f>АС!M10</f>
        <v>34</v>
      </c>
      <c r="O31" s="312">
        <f>АС!N10</f>
        <v>20</v>
      </c>
      <c r="P31" s="109">
        <f>АС!O10</f>
        <v>14</v>
      </c>
      <c r="Q31" s="109">
        <f>АС!P10</f>
        <v>6</v>
      </c>
      <c r="R31" s="312">
        <f>АС!Q10</f>
        <v>6</v>
      </c>
      <c r="S31" s="109">
        <f>АС!R10</f>
        <v>0</v>
      </c>
    </row>
    <row r="32" spans="1:19" s="1" customFormat="1">
      <c r="A32" s="125">
        <v>4</v>
      </c>
      <c r="B32" s="81" t="s">
        <v>1052</v>
      </c>
      <c r="C32" s="109">
        <f>АС!B11</f>
        <v>100</v>
      </c>
      <c r="D32" s="312">
        <f>АС!C11</f>
        <v>40</v>
      </c>
      <c r="E32" s="109">
        <f>АС!D11</f>
        <v>60</v>
      </c>
      <c r="F32" s="109"/>
      <c r="G32" s="109"/>
      <c r="H32" s="109">
        <f>АС!G11</f>
        <v>289</v>
      </c>
      <c r="I32" s="312">
        <f>АС!H11</f>
        <v>203</v>
      </c>
      <c r="J32" s="109">
        <f>АС!I11</f>
        <v>86</v>
      </c>
      <c r="K32" s="109">
        <f>АС!J11</f>
        <v>134</v>
      </c>
      <c r="L32" s="312">
        <f>АС!K11</f>
        <v>107</v>
      </c>
      <c r="M32" s="109">
        <f>АС!L11</f>
        <v>27</v>
      </c>
      <c r="N32" s="109">
        <f>АС!M11</f>
        <v>107</v>
      </c>
      <c r="O32" s="312">
        <f>АС!N11</f>
        <v>52</v>
      </c>
      <c r="P32" s="109">
        <f>АС!O11</f>
        <v>55</v>
      </c>
      <c r="Q32" s="109">
        <f>АС!P11</f>
        <v>19</v>
      </c>
      <c r="R32" s="312">
        <f>АС!Q11</f>
        <v>18</v>
      </c>
      <c r="S32" s="109">
        <f>АС!R11</f>
        <v>1</v>
      </c>
    </row>
    <row r="33" spans="1:19" s="1" customFormat="1">
      <c r="A33" s="125">
        <v>5</v>
      </c>
      <c r="B33" s="81" t="s">
        <v>1053</v>
      </c>
      <c r="C33" s="109">
        <f>АС!B12</f>
        <v>70</v>
      </c>
      <c r="D33" s="312">
        <f>АС!C12</f>
        <v>57</v>
      </c>
      <c r="E33" s="109">
        <f>АС!D12</f>
        <v>13</v>
      </c>
      <c r="F33" s="109"/>
      <c r="G33" s="109"/>
      <c r="H33" s="109">
        <f>АС!G12</f>
        <v>273</v>
      </c>
      <c r="I33" s="312">
        <f>АС!H12</f>
        <v>188</v>
      </c>
      <c r="J33" s="109">
        <f>АС!I12</f>
        <v>85</v>
      </c>
      <c r="K33" s="109">
        <f>АС!J12</f>
        <v>158</v>
      </c>
      <c r="L33" s="312">
        <f>АС!K12</f>
        <v>86</v>
      </c>
      <c r="M33" s="109">
        <f>АС!L12</f>
        <v>72</v>
      </c>
      <c r="N33" s="109">
        <f>АС!M12</f>
        <v>83</v>
      </c>
      <c r="O33" s="312">
        <f>АС!N12</f>
        <v>77</v>
      </c>
      <c r="P33" s="109">
        <f>АС!O12</f>
        <v>6</v>
      </c>
      <c r="Q33" s="109">
        <f>АС!P12</f>
        <v>19</v>
      </c>
      <c r="R33" s="312">
        <f>АС!Q12</f>
        <v>13</v>
      </c>
      <c r="S33" s="109">
        <f>АС!R12</f>
        <v>6</v>
      </c>
    </row>
    <row r="34" spans="1:19" s="1" customFormat="1">
      <c r="A34" s="125">
        <v>6</v>
      </c>
      <c r="B34" s="81" t="s">
        <v>1054</v>
      </c>
      <c r="C34" s="109">
        <f>АС!B13</f>
        <v>32</v>
      </c>
      <c r="D34" s="312">
        <f>АС!C13</f>
        <v>18</v>
      </c>
      <c r="E34" s="109">
        <f>АС!D13</f>
        <v>14</v>
      </c>
      <c r="F34" s="109"/>
      <c r="G34" s="109"/>
      <c r="H34" s="109">
        <f>АС!G13</f>
        <v>130</v>
      </c>
      <c r="I34" s="312">
        <f>АС!H13</f>
        <v>114</v>
      </c>
      <c r="J34" s="109">
        <f>АС!I13</f>
        <v>16</v>
      </c>
      <c r="K34" s="109">
        <f>АС!J13</f>
        <v>75</v>
      </c>
      <c r="L34" s="312">
        <f>АС!K13</f>
        <v>61</v>
      </c>
      <c r="M34" s="109">
        <f>АС!L13</f>
        <v>14</v>
      </c>
      <c r="N34" s="109">
        <f>АС!M13</f>
        <v>35</v>
      </c>
      <c r="O34" s="312">
        <f>АС!N13</f>
        <v>34</v>
      </c>
      <c r="P34" s="109">
        <f>АС!O13</f>
        <v>1</v>
      </c>
      <c r="Q34" s="109">
        <f>АС!P13</f>
        <v>12</v>
      </c>
      <c r="R34" s="312">
        <f>АС!Q13</f>
        <v>10</v>
      </c>
      <c r="S34" s="109">
        <f>АС!R13</f>
        <v>2</v>
      </c>
    </row>
    <row r="35" spans="1:19" s="1" customFormat="1">
      <c r="A35" s="125">
        <v>7</v>
      </c>
      <c r="B35" s="81" t="s">
        <v>1055</v>
      </c>
      <c r="C35" s="109">
        <f>АС!B14</f>
        <v>30</v>
      </c>
      <c r="D35" s="312">
        <f>АС!C14</f>
        <v>16</v>
      </c>
      <c r="E35" s="109">
        <f>АС!D14</f>
        <v>14</v>
      </c>
      <c r="F35" s="109"/>
      <c r="G35" s="109"/>
      <c r="H35" s="109">
        <f>АС!G14</f>
        <v>103</v>
      </c>
      <c r="I35" s="312">
        <f>АС!H14</f>
        <v>75</v>
      </c>
      <c r="J35" s="109">
        <f>АС!I14</f>
        <v>28</v>
      </c>
      <c r="K35" s="109">
        <f>АС!J14</f>
        <v>57</v>
      </c>
      <c r="L35" s="312">
        <f>АС!K14</f>
        <v>46</v>
      </c>
      <c r="M35" s="109">
        <f>АС!L14</f>
        <v>11</v>
      </c>
      <c r="N35" s="109">
        <f>АС!M14</f>
        <v>32</v>
      </c>
      <c r="O35" s="312">
        <f>АС!N14</f>
        <v>16</v>
      </c>
      <c r="P35" s="109">
        <f>АС!O14</f>
        <v>16</v>
      </c>
      <c r="Q35" s="109">
        <f>АС!P14</f>
        <v>6</v>
      </c>
      <c r="R35" s="312">
        <f>АС!Q14</f>
        <v>6</v>
      </c>
      <c r="S35" s="109">
        <f>АС!R14</f>
        <v>0</v>
      </c>
    </row>
    <row r="36" spans="1:19" s="1" customFormat="1">
      <c r="A36" s="125">
        <v>8</v>
      </c>
      <c r="B36" s="81" t="s">
        <v>1056</v>
      </c>
      <c r="C36" s="109">
        <f>АС!B15</f>
        <v>71</v>
      </c>
      <c r="D36" s="312">
        <f>АС!C15</f>
        <v>20</v>
      </c>
      <c r="E36" s="109">
        <f>АС!D15</f>
        <v>51</v>
      </c>
      <c r="F36" s="109"/>
      <c r="G36" s="109"/>
      <c r="H36" s="109">
        <f>АС!G15</f>
        <v>152</v>
      </c>
      <c r="I36" s="312">
        <f>АС!H15</f>
        <v>116</v>
      </c>
      <c r="J36" s="109">
        <f>АС!I15</f>
        <v>36</v>
      </c>
      <c r="K36" s="109">
        <f>АС!J15</f>
        <v>83</v>
      </c>
      <c r="L36" s="312">
        <f>АС!K15</f>
        <v>66</v>
      </c>
      <c r="M36" s="109">
        <f>АС!L15</f>
        <v>17</v>
      </c>
      <c r="N36" s="109">
        <f>АС!M15</f>
        <v>41</v>
      </c>
      <c r="O36" s="312">
        <f>АС!N15</f>
        <v>29</v>
      </c>
      <c r="P36" s="109">
        <f>АС!O15</f>
        <v>12</v>
      </c>
      <c r="Q36" s="109">
        <f>АС!P15</f>
        <v>12</v>
      </c>
      <c r="R36" s="312">
        <f>АС!Q15</f>
        <v>11</v>
      </c>
      <c r="S36" s="109">
        <f>АС!R15</f>
        <v>1</v>
      </c>
    </row>
    <row r="37" spans="1:19" s="1" customFormat="1">
      <c r="A37" s="125">
        <v>9</v>
      </c>
      <c r="B37" s="81" t="s">
        <v>1057</v>
      </c>
      <c r="C37" s="109">
        <f>АС!B16</f>
        <v>30</v>
      </c>
      <c r="D37" s="312">
        <f>АС!C16</f>
        <v>18</v>
      </c>
      <c r="E37" s="109">
        <f>АС!D16</f>
        <v>12</v>
      </c>
      <c r="F37" s="109"/>
      <c r="G37" s="109"/>
      <c r="H37" s="109">
        <f>АС!G16</f>
        <v>116</v>
      </c>
      <c r="I37" s="312">
        <f>АС!H16</f>
        <v>108</v>
      </c>
      <c r="J37" s="109">
        <f>АС!I16</f>
        <v>8</v>
      </c>
      <c r="K37" s="109">
        <f>АС!J16</f>
        <v>64</v>
      </c>
      <c r="L37" s="312">
        <f>АС!K16</f>
        <v>62</v>
      </c>
      <c r="M37" s="109">
        <f>АС!L16</f>
        <v>2</v>
      </c>
      <c r="N37" s="109">
        <f>АС!M16</f>
        <v>38</v>
      </c>
      <c r="O37" s="312">
        <f>АС!N16</f>
        <v>33</v>
      </c>
      <c r="P37" s="109">
        <f>АС!O16</f>
        <v>5</v>
      </c>
      <c r="Q37" s="109">
        <f>АС!P16</f>
        <v>14</v>
      </c>
      <c r="R37" s="312">
        <f>АС!Q16</f>
        <v>13</v>
      </c>
      <c r="S37" s="109">
        <f>АС!R16</f>
        <v>1</v>
      </c>
    </row>
    <row r="38" spans="1:19" s="1" customFormat="1">
      <c r="A38" s="125">
        <v>10</v>
      </c>
      <c r="B38" s="81" t="s">
        <v>1058</v>
      </c>
      <c r="C38" s="109">
        <f>АС!B17</f>
        <v>55</v>
      </c>
      <c r="D38" s="312">
        <f>АС!C17</f>
        <v>44</v>
      </c>
      <c r="E38" s="109">
        <f>АС!D17</f>
        <v>11</v>
      </c>
      <c r="F38" s="109"/>
      <c r="G38" s="109"/>
      <c r="H38" s="109">
        <f>АС!G17</f>
        <v>175</v>
      </c>
      <c r="I38" s="312">
        <f>АС!H17</f>
        <v>147</v>
      </c>
      <c r="J38" s="109">
        <f>АС!I17</f>
        <v>28</v>
      </c>
      <c r="K38" s="109">
        <f>АС!J17</f>
        <v>90</v>
      </c>
      <c r="L38" s="312">
        <f>АС!K17</f>
        <v>76</v>
      </c>
      <c r="M38" s="109">
        <f>АС!L17</f>
        <v>14</v>
      </c>
      <c r="N38" s="109">
        <f>АС!M17</f>
        <v>65</v>
      </c>
      <c r="O38" s="312">
        <f>АС!N17</f>
        <v>53</v>
      </c>
      <c r="P38" s="109">
        <f>АС!O17</f>
        <v>12</v>
      </c>
      <c r="Q38" s="109">
        <f>АС!P17</f>
        <v>10</v>
      </c>
      <c r="R38" s="312">
        <f>АС!Q17</f>
        <v>10</v>
      </c>
      <c r="S38" s="109">
        <f>АС!R17</f>
        <v>0</v>
      </c>
    </row>
    <row r="39" spans="1:19" s="1" customFormat="1">
      <c r="A39" s="125">
        <v>11</v>
      </c>
      <c r="B39" s="81" t="s">
        <v>1059</v>
      </c>
      <c r="C39" s="109">
        <f>АС!B18</f>
        <v>30</v>
      </c>
      <c r="D39" s="312">
        <f>АС!C18</f>
        <v>25</v>
      </c>
      <c r="E39" s="109">
        <f>АС!D18</f>
        <v>5</v>
      </c>
      <c r="F39" s="109"/>
      <c r="G39" s="109"/>
      <c r="H39" s="109">
        <f>АС!G18</f>
        <v>113</v>
      </c>
      <c r="I39" s="312">
        <f>АС!H18</f>
        <v>81</v>
      </c>
      <c r="J39" s="109">
        <f>АС!I18</f>
        <v>32</v>
      </c>
      <c r="K39" s="109">
        <f>АС!J18</f>
        <v>73</v>
      </c>
      <c r="L39" s="312">
        <f>АС!K18</f>
        <v>45</v>
      </c>
      <c r="M39" s="109">
        <f>АС!L18</f>
        <v>28</v>
      </c>
      <c r="N39" s="109">
        <f>АС!M18</f>
        <v>33</v>
      </c>
      <c r="O39" s="312">
        <f>АС!N18</f>
        <v>30</v>
      </c>
      <c r="P39" s="109">
        <f>АС!O18</f>
        <v>3</v>
      </c>
      <c r="Q39" s="109">
        <f>АС!P18</f>
        <v>7</v>
      </c>
      <c r="R39" s="312">
        <f>АС!Q18</f>
        <v>6</v>
      </c>
      <c r="S39" s="109">
        <f>АС!R18</f>
        <v>1</v>
      </c>
    </row>
    <row r="40" spans="1:19" s="1" customFormat="1">
      <c r="A40" s="125">
        <v>12</v>
      </c>
      <c r="B40" s="81" t="s">
        <v>1060</v>
      </c>
      <c r="C40" s="109">
        <f>АС!B19</f>
        <v>41</v>
      </c>
      <c r="D40" s="312">
        <f>АС!C19</f>
        <v>24</v>
      </c>
      <c r="E40" s="109">
        <f>АС!D19</f>
        <v>17</v>
      </c>
      <c r="F40" s="109"/>
      <c r="G40" s="109"/>
      <c r="H40" s="109">
        <f>АС!G19</f>
        <v>114</v>
      </c>
      <c r="I40" s="312">
        <f>АС!H19</f>
        <v>74</v>
      </c>
      <c r="J40" s="109">
        <f>АС!I19</f>
        <v>40</v>
      </c>
      <c r="K40" s="109">
        <f>АС!J19</f>
        <v>56</v>
      </c>
      <c r="L40" s="312">
        <f>АС!K19</f>
        <v>36</v>
      </c>
      <c r="M40" s="109">
        <f>АС!L19</f>
        <v>20</v>
      </c>
      <c r="N40" s="109">
        <f>АС!M19</f>
        <v>41</v>
      </c>
      <c r="O40" s="312">
        <f>АС!N19</f>
        <v>24</v>
      </c>
      <c r="P40" s="109">
        <f>АС!O19</f>
        <v>17</v>
      </c>
      <c r="Q40" s="109">
        <f>АС!P19</f>
        <v>8</v>
      </c>
      <c r="R40" s="312">
        <f>АС!Q19</f>
        <v>7</v>
      </c>
      <c r="S40" s="109">
        <f>АС!R19</f>
        <v>1</v>
      </c>
    </row>
    <row r="41" spans="1:19" s="1" customFormat="1">
      <c r="A41" s="125">
        <v>13</v>
      </c>
      <c r="B41" s="81" t="s">
        <v>1061</v>
      </c>
      <c r="C41" s="109">
        <f>АС!B20</f>
        <v>55</v>
      </c>
      <c r="D41" s="312">
        <f>АС!C20</f>
        <v>34</v>
      </c>
      <c r="E41" s="109">
        <f>АС!D20</f>
        <v>21</v>
      </c>
      <c r="F41" s="109"/>
      <c r="G41" s="109"/>
      <c r="H41" s="109">
        <f>АС!G20</f>
        <v>156</v>
      </c>
      <c r="I41" s="312">
        <f>АС!H20</f>
        <v>126</v>
      </c>
      <c r="J41" s="109">
        <f>АС!I20</f>
        <v>30</v>
      </c>
      <c r="K41" s="109">
        <f>АС!J20</f>
        <v>98</v>
      </c>
      <c r="L41" s="312">
        <f>АС!K20</f>
        <v>68</v>
      </c>
      <c r="M41" s="109">
        <f>АС!L20</f>
        <v>30</v>
      </c>
      <c r="N41" s="109">
        <f>АС!M20</f>
        <v>40</v>
      </c>
      <c r="O41" s="312">
        <f>АС!N20</f>
        <v>40</v>
      </c>
      <c r="P41" s="109">
        <f>АС!O20</f>
        <v>0</v>
      </c>
      <c r="Q41" s="109">
        <f>АС!P20</f>
        <v>11</v>
      </c>
      <c r="R41" s="312">
        <f>АС!Q20</f>
        <v>11</v>
      </c>
      <c r="S41" s="109">
        <f>АС!R20</f>
        <v>0</v>
      </c>
    </row>
    <row r="42" spans="1:19" s="1" customFormat="1">
      <c r="A42" s="125">
        <v>14</v>
      </c>
      <c r="B42" s="81" t="s">
        <v>1062</v>
      </c>
      <c r="C42" s="109">
        <f>АС!B21</f>
        <v>40</v>
      </c>
      <c r="D42" s="312">
        <f>АС!C21</f>
        <v>26</v>
      </c>
      <c r="E42" s="109">
        <f>АС!D21</f>
        <v>14</v>
      </c>
      <c r="F42" s="109"/>
      <c r="G42" s="109"/>
      <c r="H42" s="109">
        <f>АС!G21</f>
        <v>151</v>
      </c>
      <c r="I42" s="312">
        <f>АС!H21</f>
        <v>114</v>
      </c>
      <c r="J42" s="109">
        <f>АС!I21</f>
        <v>37</v>
      </c>
      <c r="K42" s="109">
        <f>АС!J21</f>
        <v>84</v>
      </c>
      <c r="L42" s="312">
        <f>АС!K21</f>
        <v>67</v>
      </c>
      <c r="M42" s="109">
        <f>АС!L21</f>
        <v>17</v>
      </c>
      <c r="N42" s="109">
        <f>АС!M21</f>
        <v>45</v>
      </c>
      <c r="O42" s="312">
        <f>АС!N21</f>
        <v>31</v>
      </c>
      <c r="P42" s="109">
        <f>АС!O21</f>
        <v>14</v>
      </c>
      <c r="Q42" s="109">
        <f>АС!P21</f>
        <v>14</v>
      </c>
      <c r="R42" s="312">
        <f>АС!Q21</f>
        <v>9</v>
      </c>
      <c r="S42" s="109">
        <f>АС!R21</f>
        <v>5</v>
      </c>
    </row>
    <row r="43" spans="1:19" s="1" customFormat="1">
      <c r="A43" s="125">
        <v>15</v>
      </c>
      <c r="B43" s="81" t="s">
        <v>1063</v>
      </c>
      <c r="C43" s="109">
        <f>АС!B22</f>
        <v>70</v>
      </c>
      <c r="D43" s="312">
        <f>АС!C22</f>
        <v>30</v>
      </c>
      <c r="E43" s="109">
        <f>АС!D22</f>
        <v>40</v>
      </c>
      <c r="F43" s="109"/>
      <c r="G43" s="109"/>
      <c r="H43" s="109">
        <f>АС!G22</f>
        <v>183</v>
      </c>
      <c r="I43" s="312">
        <f>АС!H22</f>
        <v>162</v>
      </c>
      <c r="J43" s="109">
        <f>АС!I22</f>
        <v>21</v>
      </c>
      <c r="K43" s="109">
        <f>АС!J22</f>
        <v>85</v>
      </c>
      <c r="L43" s="312">
        <f>АС!K22</f>
        <v>78</v>
      </c>
      <c r="M43" s="109">
        <f>АС!L22</f>
        <v>7</v>
      </c>
      <c r="N43" s="109">
        <f>АС!M22</f>
        <v>56</v>
      </c>
      <c r="O43" s="312">
        <f>АС!N22</f>
        <v>42</v>
      </c>
      <c r="P43" s="109">
        <f>АС!O22</f>
        <v>14</v>
      </c>
      <c r="Q43" s="109">
        <f>АС!P22</f>
        <v>16</v>
      </c>
      <c r="R43" s="312">
        <f>АС!Q22</f>
        <v>16</v>
      </c>
      <c r="S43" s="109">
        <f>АС!R22</f>
        <v>0</v>
      </c>
    </row>
    <row r="44" spans="1:19" s="1" customFormat="1">
      <c r="A44" s="125">
        <v>16</v>
      </c>
      <c r="B44" s="81" t="s">
        <v>1064</v>
      </c>
      <c r="C44" s="109">
        <f>АС!B23</f>
        <v>40</v>
      </c>
      <c r="D44" s="312">
        <f>АС!C23</f>
        <v>29</v>
      </c>
      <c r="E44" s="109">
        <f>АС!D23</f>
        <v>11</v>
      </c>
      <c r="F44" s="109"/>
      <c r="G44" s="109"/>
      <c r="H44" s="109">
        <f>АС!G23</f>
        <v>155</v>
      </c>
      <c r="I44" s="312">
        <f>АС!H23</f>
        <v>124</v>
      </c>
      <c r="J44" s="109">
        <f>АС!I23</f>
        <v>31</v>
      </c>
      <c r="K44" s="109">
        <f>АС!J23</f>
        <v>79</v>
      </c>
      <c r="L44" s="312">
        <f>АС!K23</f>
        <v>70</v>
      </c>
      <c r="M44" s="109">
        <f>АС!L23</f>
        <v>9</v>
      </c>
      <c r="N44" s="109">
        <f>АС!M23</f>
        <v>59</v>
      </c>
      <c r="O44" s="312">
        <f>АС!N23</f>
        <v>38</v>
      </c>
      <c r="P44" s="109">
        <f>АС!O23</f>
        <v>21</v>
      </c>
      <c r="Q44" s="109">
        <f>АС!P23</f>
        <v>10</v>
      </c>
      <c r="R44" s="312">
        <f>АС!Q23</f>
        <v>10</v>
      </c>
      <c r="S44" s="109">
        <f>АС!R23</f>
        <v>0</v>
      </c>
    </row>
    <row r="45" spans="1:19" s="1" customFormat="1">
      <c r="A45" s="125">
        <v>17</v>
      </c>
      <c r="B45" s="81" t="s">
        <v>1065</v>
      </c>
      <c r="C45" s="109">
        <f>АС!B24</f>
        <v>30</v>
      </c>
      <c r="D45" s="312">
        <f>АС!C24</f>
        <v>15</v>
      </c>
      <c r="E45" s="109">
        <f>АС!D24</f>
        <v>15</v>
      </c>
      <c r="F45" s="109"/>
      <c r="G45" s="109"/>
      <c r="H45" s="109">
        <f>АС!G24</f>
        <v>95</v>
      </c>
      <c r="I45" s="312">
        <f>АС!H24</f>
        <v>68</v>
      </c>
      <c r="J45" s="109">
        <f>АС!I24</f>
        <v>27</v>
      </c>
      <c r="K45" s="109">
        <f>АС!J24</f>
        <v>54</v>
      </c>
      <c r="L45" s="312">
        <f>АС!K24</f>
        <v>42</v>
      </c>
      <c r="M45" s="109">
        <f>АС!L24</f>
        <v>12</v>
      </c>
      <c r="N45" s="109">
        <f>АС!M24</f>
        <v>32</v>
      </c>
      <c r="O45" s="312">
        <f>АС!N24</f>
        <v>17</v>
      </c>
      <c r="P45" s="109">
        <f>АС!O24</f>
        <v>15</v>
      </c>
      <c r="Q45" s="109">
        <f>АС!P24</f>
        <v>3</v>
      </c>
      <c r="R45" s="312">
        <f>АС!Q24</f>
        <v>3</v>
      </c>
      <c r="S45" s="109">
        <f>АС!R24</f>
        <v>0</v>
      </c>
    </row>
    <row r="46" spans="1:19" s="1" customFormat="1">
      <c r="A46" s="125">
        <v>18</v>
      </c>
      <c r="B46" s="81" t="s">
        <v>1066</v>
      </c>
      <c r="C46" s="109">
        <f>АС!B25</f>
        <v>35</v>
      </c>
      <c r="D46" s="312">
        <f>АС!C25</f>
        <v>11</v>
      </c>
      <c r="E46" s="109">
        <f>АС!D25</f>
        <v>24</v>
      </c>
      <c r="F46" s="109"/>
      <c r="G46" s="109"/>
      <c r="H46" s="109">
        <f>АС!G25</f>
        <v>124</v>
      </c>
      <c r="I46" s="312">
        <f>АС!H25</f>
        <v>97</v>
      </c>
      <c r="J46" s="109">
        <f>АС!I25</f>
        <v>27</v>
      </c>
      <c r="K46" s="109">
        <f>АС!J25</f>
        <v>60</v>
      </c>
      <c r="L46" s="312">
        <f>АС!K25</f>
        <v>48</v>
      </c>
      <c r="M46" s="109">
        <f>АС!L25</f>
        <v>12</v>
      </c>
      <c r="N46" s="109">
        <f>АС!M25</f>
        <v>47</v>
      </c>
      <c r="O46" s="312">
        <f>АС!N25</f>
        <v>34</v>
      </c>
      <c r="P46" s="109">
        <f>АС!O25</f>
        <v>13</v>
      </c>
      <c r="Q46" s="109">
        <f>АС!P25</f>
        <v>8</v>
      </c>
      <c r="R46" s="312">
        <f>АС!Q25</f>
        <v>8</v>
      </c>
      <c r="S46" s="109">
        <f>АС!R25</f>
        <v>0</v>
      </c>
    </row>
    <row r="47" spans="1:19" s="1" customFormat="1">
      <c r="A47" s="125">
        <v>19</v>
      </c>
      <c r="B47" s="81" t="s">
        <v>1067</v>
      </c>
      <c r="C47" s="109">
        <f>АС!B26</f>
        <v>30</v>
      </c>
      <c r="D47" s="312">
        <f>АС!C26</f>
        <v>22</v>
      </c>
      <c r="E47" s="109">
        <f>АС!D26</f>
        <v>8</v>
      </c>
      <c r="F47" s="109"/>
      <c r="G47" s="109"/>
      <c r="H47" s="109">
        <f>АС!G26</f>
        <v>122</v>
      </c>
      <c r="I47" s="312">
        <f>АС!H26</f>
        <v>88</v>
      </c>
      <c r="J47" s="109">
        <f>АС!I26</f>
        <v>34</v>
      </c>
      <c r="K47" s="109">
        <f>АС!J26</f>
        <v>58</v>
      </c>
      <c r="L47" s="312">
        <f>АС!K26</f>
        <v>47</v>
      </c>
      <c r="M47" s="109">
        <f>АС!L26</f>
        <v>11</v>
      </c>
      <c r="N47" s="109">
        <f>АС!M26</f>
        <v>47</v>
      </c>
      <c r="O47" s="312">
        <f>АС!N26</f>
        <v>26</v>
      </c>
      <c r="P47" s="109">
        <f>АС!O26</f>
        <v>21</v>
      </c>
      <c r="Q47" s="109">
        <f>АС!P26</f>
        <v>9</v>
      </c>
      <c r="R47" s="312">
        <f>АС!Q26</f>
        <v>7</v>
      </c>
      <c r="S47" s="109">
        <f>АС!R26</f>
        <v>2</v>
      </c>
    </row>
    <row r="48" spans="1:19" s="1" customFormat="1">
      <c r="A48" s="125">
        <v>20</v>
      </c>
      <c r="B48" s="81" t="s">
        <v>1068</v>
      </c>
      <c r="C48" s="109">
        <f>АС!B27</f>
        <v>85</v>
      </c>
      <c r="D48" s="312">
        <f>АС!C27</f>
        <v>31</v>
      </c>
      <c r="E48" s="109">
        <f>АС!D27</f>
        <v>54</v>
      </c>
      <c r="F48" s="109"/>
      <c r="G48" s="109"/>
      <c r="H48" s="109">
        <f>АС!G27</f>
        <v>260</v>
      </c>
      <c r="I48" s="312">
        <f>АС!H27</f>
        <v>217</v>
      </c>
      <c r="J48" s="109">
        <f>АС!I27</f>
        <v>43</v>
      </c>
      <c r="K48" s="109">
        <f>АС!J27</f>
        <v>107</v>
      </c>
      <c r="L48" s="312">
        <f>АС!K27</f>
        <v>98</v>
      </c>
      <c r="M48" s="109">
        <f>АС!L27</f>
        <v>9</v>
      </c>
      <c r="N48" s="109">
        <f>АС!M27</f>
        <v>97</v>
      </c>
      <c r="O48" s="312">
        <f>АС!N27</f>
        <v>72</v>
      </c>
      <c r="P48" s="109">
        <f>АС!O27</f>
        <v>25</v>
      </c>
      <c r="Q48" s="109">
        <f>АС!P27</f>
        <v>27</v>
      </c>
      <c r="R48" s="312">
        <f>АС!Q27</f>
        <v>26</v>
      </c>
      <c r="S48" s="109">
        <f>АС!R27</f>
        <v>1</v>
      </c>
    </row>
    <row r="49" spans="1:19" s="1" customFormat="1">
      <c r="A49" s="125">
        <v>21</v>
      </c>
      <c r="B49" s="81" t="s">
        <v>1069</v>
      </c>
      <c r="C49" s="109">
        <f>АС!B28</f>
        <v>40</v>
      </c>
      <c r="D49" s="312">
        <f>АС!C28</f>
        <v>27</v>
      </c>
      <c r="E49" s="109">
        <f>АС!D28</f>
        <v>13</v>
      </c>
      <c r="F49" s="109"/>
      <c r="G49" s="109"/>
      <c r="H49" s="109">
        <f>АС!G28</f>
        <v>144</v>
      </c>
      <c r="I49" s="312">
        <f>АС!H28</f>
        <v>124.5</v>
      </c>
      <c r="J49" s="109">
        <f>АС!I28</f>
        <v>19.5</v>
      </c>
      <c r="K49" s="109">
        <f>АС!J28</f>
        <v>65</v>
      </c>
      <c r="L49" s="312">
        <f>АС!K28</f>
        <v>64</v>
      </c>
      <c r="M49" s="109">
        <f>АС!L28</f>
        <v>6</v>
      </c>
      <c r="N49" s="109">
        <f>АС!M28</f>
        <v>59</v>
      </c>
      <c r="O49" s="312">
        <f>АС!N28</f>
        <v>41</v>
      </c>
      <c r="P49" s="109">
        <f>АС!O28</f>
        <v>18</v>
      </c>
      <c r="Q49" s="109">
        <f>АС!P28</f>
        <v>11</v>
      </c>
      <c r="R49" s="312">
        <f>АС!Q28</f>
        <v>10.5</v>
      </c>
      <c r="S49" s="109">
        <f>АС!R28</f>
        <v>0.5</v>
      </c>
    </row>
    <row r="50" spans="1:19" s="1" customFormat="1">
      <c r="A50" s="125">
        <v>22</v>
      </c>
      <c r="B50" s="81" t="s">
        <v>1070</v>
      </c>
      <c r="C50" s="109">
        <f>АС!B29</f>
        <v>35</v>
      </c>
      <c r="D50" s="312">
        <f>АС!C29</f>
        <v>19</v>
      </c>
      <c r="E50" s="109">
        <f>АС!D29</f>
        <v>16</v>
      </c>
      <c r="F50" s="109"/>
      <c r="G50" s="109"/>
      <c r="H50" s="109">
        <f>АС!G29</f>
        <v>114</v>
      </c>
      <c r="I50" s="312">
        <f>АС!H29</f>
        <v>111</v>
      </c>
      <c r="J50" s="109">
        <f>АС!I29</f>
        <v>3</v>
      </c>
      <c r="K50" s="109">
        <f>АС!J29</f>
        <v>68</v>
      </c>
      <c r="L50" s="312">
        <f>АС!K29</f>
        <v>65</v>
      </c>
      <c r="M50" s="109">
        <f>АС!L29</f>
        <v>3</v>
      </c>
      <c r="N50" s="109">
        <f>АС!M29</f>
        <v>38</v>
      </c>
      <c r="O50" s="312">
        <f>АС!N29</f>
        <v>38</v>
      </c>
      <c r="P50" s="109">
        <f>АС!O29</f>
        <v>0</v>
      </c>
      <c r="Q50" s="109">
        <f>АС!P29</f>
        <v>8</v>
      </c>
      <c r="R50" s="312">
        <f>АС!Q29</f>
        <v>8</v>
      </c>
      <c r="S50" s="109">
        <f>АС!R29</f>
        <v>0</v>
      </c>
    </row>
    <row r="51" spans="1:19" s="1" customFormat="1">
      <c r="A51" s="125">
        <v>23</v>
      </c>
      <c r="B51" s="81" t="s">
        <v>1071</v>
      </c>
      <c r="C51" s="109">
        <f>АС!B30</f>
        <v>35</v>
      </c>
      <c r="D51" s="312">
        <f>АС!C30</f>
        <v>22</v>
      </c>
      <c r="E51" s="109">
        <f>АС!D30</f>
        <v>13</v>
      </c>
      <c r="F51" s="109"/>
      <c r="G51" s="109"/>
      <c r="H51" s="109">
        <f>АС!G30</f>
        <v>117</v>
      </c>
      <c r="I51" s="312">
        <f>АС!H30</f>
        <v>101</v>
      </c>
      <c r="J51" s="109">
        <f>АС!I30</f>
        <v>16</v>
      </c>
      <c r="K51" s="109">
        <f>АС!J30</f>
        <v>66</v>
      </c>
      <c r="L51" s="312">
        <f>АС!K30</f>
        <v>51</v>
      </c>
      <c r="M51" s="109">
        <f>АС!L30</f>
        <v>15</v>
      </c>
      <c r="N51" s="109">
        <f>АС!M30</f>
        <v>35</v>
      </c>
      <c r="O51" s="312">
        <f>АС!N30</f>
        <v>34</v>
      </c>
      <c r="P51" s="109">
        <f>АС!O30</f>
        <v>1</v>
      </c>
      <c r="Q51" s="109">
        <f>АС!P30</f>
        <v>9</v>
      </c>
      <c r="R51" s="312">
        <f>АС!Q30</f>
        <v>9</v>
      </c>
      <c r="S51" s="109">
        <f>АС!R30</f>
        <v>0</v>
      </c>
    </row>
    <row r="52" spans="1:19" s="1" customFormat="1">
      <c r="A52" s="125">
        <v>24</v>
      </c>
      <c r="B52" s="81" t="s">
        <v>1072</v>
      </c>
      <c r="C52" s="109">
        <f>АС!B31</f>
        <v>30</v>
      </c>
      <c r="D52" s="312">
        <f>АС!C31</f>
        <v>20</v>
      </c>
      <c r="E52" s="109">
        <f>АС!D31</f>
        <v>10</v>
      </c>
      <c r="F52" s="109"/>
      <c r="G52" s="109"/>
      <c r="H52" s="109">
        <f>АС!G31</f>
        <v>107</v>
      </c>
      <c r="I52" s="312">
        <f>АС!H31</f>
        <v>104</v>
      </c>
      <c r="J52" s="109">
        <f>АС!I31</f>
        <v>3</v>
      </c>
      <c r="K52" s="109">
        <f>АС!J31</f>
        <v>64</v>
      </c>
      <c r="L52" s="312">
        <f>АС!K31</f>
        <v>63</v>
      </c>
      <c r="M52" s="109">
        <f>АС!L31</f>
        <v>1</v>
      </c>
      <c r="N52" s="109">
        <f>АС!M31</f>
        <v>30</v>
      </c>
      <c r="O52" s="312">
        <f>АС!N31</f>
        <v>28</v>
      </c>
      <c r="P52" s="109">
        <f>АС!O31</f>
        <v>2</v>
      </c>
      <c r="Q52" s="109">
        <f>АС!P31</f>
        <v>7</v>
      </c>
      <c r="R52" s="312">
        <f>АС!Q31</f>
        <v>7</v>
      </c>
      <c r="S52" s="109">
        <f>АС!R31</f>
        <v>0</v>
      </c>
    </row>
    <row r="53" spans="1:19" s="1" customFormat="1">
      <c r="A53" s="125">
        <v>25</v>
      </c>
      <c r="B53" s="81" t="s">
        <v>1073</v>
      </c>
      <c r="C53" s="109">
        <f>АС!B32</f>
        <v>35</v>
      </c>
      <c r="D53" s="312">
        <f>АС!C32</f>
        <v>27</v>
      </c>
      <c r="E53" s="109">
        <f>АС!D32</f>
        <v>8</v>
      </c>
      <c r="F53" s="109"/>
      <c r="G53" s="109"/>
      <c r="H53" s="109">
        <f>АС!G32</f>
        <v>131</v>
      </c>
      <c r="I53" s="312">
        <f>АС!H32</f>
        <v>108</v>
      </c>
      <c r="J53" s="109">
        <f>АС!I32</f>
        <v>23</v>
      </c>
      <c r="K53" s="109">
        <f>АС!J32</f>
        <v>60</v>
      </c>
      <c r="L53" s="312">
        <f>АС!K32</f>
        <v>57</v>
      </c>
      <c r="M53" s="109">
        <f>АС!L32</f>
        <v>3</v>
      </c>
      <c r="N53" s="109">
        <f>АС!M32</f>
        <v>50</v>
      </c>
      <c r="O53" s="312">
        <f>АС!N32</f>
        <v>30</v>
      </c>
      <c r="P53" s="109">
        <f>АС!O32</f>
        <v>20</v>
      </c>
      <c r="Q53" s="109">
        <f>АС!P32</f>
        <v>9</v>
      </c>
      <c r="R53" s="312">
        <f>АС!Q32</f>
        <v>9</v>
      </c>
      <c r="S53" s="109">
        <f>АС!R32</f>
        <v>0</v>
      </c>
    </row>
    <row r="54" spans="1:19" s="1" customFormat="1">
      <c r="A54" s="125">
        <v>26</v>
      </c>
      <c r="B54" s="81" t="s">
        <v>1074</v>
      </c>
      <c r="C54" s="109">
        <f>АС!B33</f>
        <v>110</v>
      </c>
      <c r="D54" s="312">
        <f>АС!C33</f>
        <v>80</v>
      </c>
      <c r="E54" s="109">
        <f>АС!D33</f>
        <v>30</v>
      </c>
      <c r="F54" s="109"/>
      <c r="G54" s="109"/>
      <c r="H54" s="109">
        <f>АС!G33</f>
        <v>363</v>
      </c>
      <c r="I54" s="312">
        <f>АС!H33</f>
        <v>263</v>
      </c>
      <c r="J54" s="109">
        <f>АС!I33</f>
        <v>100</v>
      </c>
      <c r="K54" s="109">
        <f>АС!J33</f>
        <v>248</v>
      </c>
      <c r="L54" s="312">
        <f>АС!K33</f>
        <v>176</v>
      </c>
      <c r="M54" s="109">
        <f>АС!L33</f>
        <v>72</v>
      </c>
      <c r="N54" s="109">
        <f>АС!M33</f>
        <v>115</v>
      </c>
      <c r="O54" s="312">
        <f>АС!N33</f>
        <v>87</v>
      </c>
      <c r="P54" s="109">
        <f>АС!O33</f>
        <v>28</v>
      </c>
      <c r="Q54" s="109">
        <f>АС!P33</f>
        <v>0</v>
      </c>
      <c r="R54" s="312">
        <f>АС!Q33</f>
        <v>0</v>
      </c>
      <c r="S54" s="109">
        <f>АС!R33</f>
        <v>0</v>
      </c>
    </row>
    <row r="55" spans="1:19" s="1" customFormat="1">
      <c r="A55" s="125">
        <v>27</v>
      </c>
      <c r="B55" s="81" t="s">
        <v>1075</v>
      </c>
      <c r="C55" s="35"/>
      <c r="D55" s="36"/>
      <c r="E55" s="36"/>
      <c r="F55" s="36"/>
      <c r="G55" s="36"/>
      <c r="H55" s="36"/>
      <c r="I55" s="36"/>
      <c r="J55" s="36"/>
      <c r="K55" s="36"/>
      <c r="L55" s="128"/>
      <c r="M55" s="128"/>
      <c r="N55" s="128"/>
      <c r="O55" s="128"/>
      <c r="P55" s="128"/>
      <c r="Q55" s="128"/>
      <c r="R55" s="128"/>
      <c r="S55" s="36"/>
    </row>
    <row r="56" spans="1:19" s="179" customFormat="1" ht="25.5">
      <c r="A56" s="111"/>
      <c r="B56" s="95" t="s">
        <v>7</v>
      </c>
      <c r="C56" s="95">
        <f>SUM(C29:C55)</f>
        <v>1199</v>
      </c>
      <c r="D56" s="95">
        <f t="shared" ref="D56:S56" si="7">SUM(D29:D55)</f>
        <v>706</v>
      </c>
      <c r="E56" s="95">
        <f t="shared" si="7"/>
        <v>493</v>
      </c>
      <c r="F56" s="95"/>
      <c r="G56" s="95"/>
      <c r="H56" s="95">
        <f t="shared" si="7"/>
        <v>3946</v>
      </c>
      <c r="I56" s="95">
        <f t="shared" si="7"/>
        <v>3091.5</v>
      </c>
      <c r="J56" s="95">
        <f t="shared" si="7"/>
        <v>854.5</v>
      </c>
      <c r="K56" s="95">
        <f t="shared" si="7"/>
        <v>2115</v>
      </c>
      <c r="L56" s="95">
        <f t="shared" si="7"/>
        <v>1675</v>
      </c>
      <c r="M56" s="95">
        <f t="shared" si="7"/>
        <v>445</v>
      </c>
      <c r="N56" s="95">
        <f t="shared" si="7"/>
        <v>1320</v>
      </c>
      <c r="O56" s="95">
        <f t="shared" si="7"/>
        <v>960</v>
      </c>
      <c r="P56" s="95">
        <f t="shared" si="7"/>
        <v>360</v>
      </c>
      <c r="Q56" s="95">
        <f t="shared" si="7"/>
        <v>263</v>
      </c>
      <c r="R56" s="95">
        <f t="shared" si="7"/>
        <v>239.5</v>
      </c>
      <c r="S56" s="95">
        <f t="shared" si="7"/>
        <v>23.5</v>
      </c>
    </row>
    <row r="57" spans="1:19" s="179" customFormat="1" ht="25.5">
      <c r="A57" s="111"/>
      <c r="B57" s="239" t="s">
        <v>14</v>
      </c>
      <c r="C57" s="95"/>
      <c r="D57" s="95"/>
      <c r="E57" s="95"/>
      <c r="F57" s="95"/>
      <c r="G57" s="95"/>
      <c r="H57" s="95"/>
      <c r="I57" s="95"/>
      <c r="J57" s="95"/>
      <c r="K57" s="95"/>
      <c r="L57" s="240"/>
      <c r="M57" s="164"/>
      <c r="N57" s="164"/>
      <c r="O57" s="164"/>
      <c r="P57" s="164"/>
      <c r="Q57" s="164"/>
      <c r="R57" s="180"/>
      <c r="S57" s="164"/>
    </row>
    <row r="58" spans="1:19" s="1" customFormat="1">
      <c r="A58" s="125">
        <v>1</v>
      </c>
      <c r="B58" s="81" t="s">
        <v>1076</v>
      </c>
      <c r="C58" s="35"/>
      <c r="D58" s="36"/>
      <c r="E58" s="36"/>
      <c r="F58" s="36"/>
      <c r="G58" s="36"/>
      <c r="H58" s="36"/>
      <c r="I58" s="36"/>
      <c r="J58" s="36"/>
      <c r="K58" s="36"/>
      <c r="L58" s="128"/>
      <c r="M58" s="128"/>
      <c r="N58" s="128"/>
      <c r="O58" s="128"/>
      <c r="P58" s="128"/>
      <c r="Q58" s="128"/>
      <c r="R58" s="128"/>
      <c r="S58" s="36"/>
    </row>
    <row r="59" spans="1:19" s="1" customFormat="1">
      <c r="A59" s="125">
        <v>2</v>
      </c>
      <c r="B59" s="81" t="s">
        <v>1077</v>
      </c>
      <c r="C59" s="109">
        <f>ОАС!B9</f>
        <v>23</v>
      </c>
      <c r="D59" s="312">
        <f>ОАС!C9</f>
        <v>23</v>
      </c>
      <c r="E59" s="109">
        <f>ОАС!D9</f>
        <v>0</v>
      </c>
      <c r="F59" s="109"/>
      <c r="G59" s="109"/>
      <c r="H59" s="109">
        <f>ОАС!E9</f>
        <v>92</v>
      </c>
      <c r="I59" s="312">
        <f>ОАС!F9</f>
        <v>73</v>
      </c>
      <c r="J59" s="109">
        <f>ОАС!G9</f>
        <v>19</v>
      </c>
      <c r="K59" s="109">
        <f>ОАС!H9</f>
        <v>58</v>
      </c>
      <c r="L59" s="312">
        <f>ОАС!I9</f>
        <v>50</v>
      </c>
      <c r="M59" s="109">
        <f>ОАС!J9</f>
        <v>8</v>
      </c>
      <c r="N59" s="109">
        <f>ОАС!K9</f>
        <v>26</v>
      </c>
      <c r="O59" s="312">
        <f>ОАС!L9</f>
        <v>15</v>
      </c>
      <c r="P59" s="109">
        <f>ОАС!M9</f>
        <v>11</v>
      </c>
      <c r="Q59" s="109">
        <f>ОАС!N9</f>
        <v>3</v>
      </c>
      <c r="R59" s="312">
        <f>ОАС!O9</f>
        <v>3</v>
      </c>
      <c r="S59" s="109">
        <f>ОАС!P9</f>
        <v>0</v>
      </c>
    </row>
    <row r="60" spans="1:19" s="1" customFormat="1">
      <c r="A60" s="125">
        <v>3</v>
      </c>
      <c r="B60" s="81" t="s">
        <v>1078</v>
      </c>
      <c r="C60" s="109">
        <f>ОАС!B10</f>
        <v>15</v>
      </c>
      <c r="D60" s="312">
        <f>ОАС!C10</f>
        <v>15</v>
      </c>
      <c r="E60" s="109">
        <f>ОАС!D10</f>
        <v>0</v>
      </c>
      <c r="F60" s="109"/>
      <c r="G60" s="109"/>
      <c r="H60" s="109">
        <f>ОАС!E10</f>
        <v>61</v>
      </c>
      <c r="I60" s="312">
        <f>ОАС!F10</f>
        <v>58</v>
      </c>
      <c r="J60" s="109">
        <f>ОАС!G10</f>
        <v>3</v>
      </c>
      <c r="K60" s="109">
        <f>ОАС!H10</f>
        <v>38</v>
      </c>
      <c r="L60" s="312">
        <f>ОАС!I10</f>
        <v>37</v>
      </c>
      <c r="M60" s="109">
        <f>ОАС!J10</f>
        <v>1</v>
      </c>
      <c r="N60" s="109">
        <f>ОАС!K10</f>
        <v>16</v>
      </c>
      <c r="O60" s="312">
        <f>ОАС!L10</f>
        <v>16</v>
      </c>
      <c r="P60" s="109">
        <f>ОАС!M10</f>
        <v>0</v>
      </c>
      <c r="Q60" s="109">
        <f>ОАС!N10</f>
        <v>1</v>
      </c>
      <c r="R60" s="312">
        <f>ОАС!O10</f>
        <v>0</v>
      </c>
      <c r="S60" s="109">
        <f>ОАС!P10</f>
        <v>1</v>
      </c>
    </row>
    <row r="61" spans="1:19" s="1" customFormat="1">
      <c r="A61" s="125">
        <v>4</v>
      </c>
      <c r="B61" s="81" t="s">
        <v>1079</v>
      </c>
      <c r="C61" s="109">
        <f>ОАС!B11</f>
        <v>47</v>
      </c>
      <c r="D61" s="312">
        <f>ОАС!C11</f>
        <v>46</v>
      </c>
      <c r="E61" s="109">
        <f>ОАС!D11</f>
        <v>1</v>
      </c>
      <c r="F61" s="109"/>
      <c r="G61" s="109"/>
      <c r="H61" s="109">
        <f>ОАС!E11</f>
        <v>177</v>
      </c>
      <c r="I61" s="312">
        <f>ОАС!F11</f>
        <v>160</v>
      </c>
      <c r="J61" s="109">
        <f>ОАС!G11</f>
        <v>17</v>
      </c>
      <c r="K61" s="109">
        <f>ОАС!H11</f>
        <v>106</v>
      </c>
      <c r="L61" s="312">
        <f>ОАС!I11</f>
        <v>95</v>
      </c>
      <c r="M61" s="109">
        <f>ОАС!J11</f>
        <v>11</v>
      </c>
      <c r="N61" s="109">
        <f>ОАС!K11</f>
        <v>48</v>
      </c>
      <c r="O61" s="312">
        <f>ОАС!L11</f>
        <v>43</v>
      </c>
      <c r="P61" s="109">
        <f>ОАС!M11</f>
        <v>5</v>
      </c>
      <c r="Q61" s="109">
        <f>ОАС!N11</f>
        <v>11</v>
      </c>
      <c r="R61" s="312">
        <f>ОАС!O11</f>
        <v>11</v>
      </c>
      <c r="S61" s="109">
        <f>ОАС!P11</f>
        <v>0</v>
      </c>
    </row>
    <row r="62" spans="1:19" s="1" customFormat="1">
      <c r="A62" s="125">
        <v>5</v>
      </c>
      <c r="B62" s="81" t="s">
        <v>1080</v>
      </c>
      <c r="C62" s="109">
        <f>ОАС!B12</f>
        <v>52</v>
      </c>
      <c r="D62" s="312">
        <f>ОАС!C12</f>
        <v>50</v>
      </c>
      <c r="E62" s="109">
        <f>ОАС!D12</f>
        <v>2</v>
      </c>
      <c r="F62" s="109"/>
      <c r="G62" s="109"/>
      <c r="H62" s="109">
        <f>ОАС!E12</f>
        <v>230</v>
      </c>
      <c r="I62" s="312">
        <f>ОАС!F12</f>
        <v>113</v>
      </c>
      <c r="J62" s="109">
        <f>ОАС!G12</f>
        <v>117</v>
      </c>
      <c r="K62" s="109">
        <f>ОАС!H12</f>
        <v>143</v>
      </c>
      <c r="L62" s="312">
        <f>ОАС!I12</f>
        <v>62</v>
      </c>
      <c r="M62" s="109">
        <f>ОАС!J12</f>
        <v>81</v>
      </c>
      <c r="N62" s="109">
        <f>ОАС!K12</f>
        <v>63</v>
      </c>
      <c r="O62" s="312">
        <f>ОАС!L12</f>
        <v>36</v>
      </c>
      <c r="P62" s="109">
        <f>ОАС!M12</f>
        <v>27</v>
      </c>
      <c r="Q62" s="109">
        <f>ОАС!N12</f>
        <v>11</v>
      </c>
      <c r="R62" s="312">
        <f>ОАС!O12</f>
        <v>8</v>
      </c>
      <c r="S62" s="109">
        <f>ОАС!P12</f>
        <v>3</v>
      </c>
    </row>
    <row r="63" spans="1:19" s="1" customFormat="1">
      <c r="A63" s="125">
        <v>6</v>
      </c>
      <c r="B63" s="81" t="s">
        <v>1081</v>
      </c>
      <c r="C63" s="109">
        <f>ОАС!B13</f>
        <v>20</v>
      </c>
      <c r="D63" s="312">
        <f>ОАС!C13</f>
        <v>18</v>
      </c>
      <c r="E63" s="109">
        <f>ОАС!D13</f>
        <v>2</v>
      </c>
      <c r="F63" s="109"/>
      <c r="G63" s="109"/>
      <c r="H63" s="109">
        <f>ОАС!E13</f>
        <v>74</v>
      </c>
      <c r="I63" s="312">
        <f>ОАС!F13</f>
        <v>68</v>
      </c>
      <c r="J63" s="109">
        <f>ОАС!G13</f>
        <v>6</v>
      </c>
      <c r="K63" s="109">
        <f>ОАС!H13</f>
        <v>47</v>
      </c>
      <c r="L63" s="312">
        <f>ОАС!I13</f>
        <v>44</v>
      </c>
      <c r="M63" s="109">
        <f>ОАС!J13</f>
        <v>3</v>
      </c>
      <c r="N63" s="109">
        <f>ОАС!K13</f>
        <v>20</v>
      </c>
      <c r="O63" s="312">
        <f>ОАС!L13</f>
        <v>17</v>
      </c>
      <c r="P63" s="109">
        <f>ОАС!M13</f>
        <v>3</v>
      </c>
      <c r="Q63" s="109">
        <f>ОАС!N13</f>
        <v>2</v>
      </c>
      <c r="R63" s="312">
        <f>ОАС!O13</f>
        <v>2</v>
      </c>
      <c r="S63" s="109">
        <f>ОАС!P13</f>
        <v>0</v>
      </c>
    </row>
    <row r="64" spans="1:19" s="1" customFormat="1">
      <c r="A64" s="125">
        <v>7</v>
      </c>
      <c r="B64" s="81" t="s">
        <v>1082</v>
      </c>
      <c r="C64" s="109">
        <f>ОАС!B14</f>
        <v>13</v>
      </c>
      <c r="D64" s="312">
        <f>ОАС!C14</f>
        <v>13</v>
      </c>
      <c r="E64" s="109">
        <f>ОАС!D14</f>
        <v>0</v>
      </c>
      <c r="F64" s="109"/>
      <c r="G64" s="109"/>
      <c r="H64" s="109">
        <f>ОАС!E14</f>
        <v>54</v>
      </c>
      <c r="I64" s="312">
        <f>ОАС!F14</f>
        <v>49</v>
      </c>
      <c r="J64" s="109">
        <f>ОАС!G14</f>
        <v>5</v>
      </c>
      <c r="K64" s="109">
        <f>ОАС!H14</f>
        <v>35</v>
      </c>
      <c r="L64" s="312">
        <f>ОАС!I14</f>
        <v>30</v>
      </c>
      <c r="M64" s="109">
        <f>ОАС!J14</f>
        <v>5</v>
      </c>
      <c r="N64" s="109">
        <f>ОАС!K14</f>
        <v>14</v>
      </c>
      <c r="O64" s="312">
        <f>ОАС!L14</f>
        <v>14</v>
      </c>
      <c r="P64" s="109">
        <f>ОАС!M14</f>
        <v>0</v>
      </c>
      <c r="Q64" s="109">
        <f>ОАС!N14</f>
        <v>2</v>
      </c>
      <c r="R64" s="312">
        <f>ОАС!O14</f>
        <v>2</v>
      </c>
      <c r="S64" s="109">
        <f>ОАС!P14</f>
        <v>0</v>
      </c>
    </row>
    <row r="65" spans="1:19" s="1" customFormat="1">
      <c r="A65" s="125">
        <v>8</v>
      </c>
      <c r="B65" s="81" t="s">
        <v>1083</v>
      </c>
      <c r="C65" s="109">
        <f>ОАС!B15</f>
        <v>28</v>
      </c>
      <c r="D65" s="312">
        <f>ОАС!C15</f>
        <v>20</v>
      </c>
      <c r="E65" s="109">
        <f>ОАС!D15</f>
        <v>8</v>
      </c>
      <c r="F65" s="109"/>
      <c r="G65" s="109"/>
      <c r="H65" s="109">
        <f>ОАС!E15</f>
        <v>107</v>
      </c>
      <c r="I65" s="312">
        <f>ОАС!F15</f>
        <v>76</v>
      </c>
      <c r="J65" s="109">
        <f>ОАС!G15</f>
        <v>31</v>
      </c>
      <c r="K65" s="109">
        <f>ОАС!H15</f>
        <v>64</v>
      </c>
      <c r="L65" s="312">
        <f>ОАС!I15</f>
        <v>47</v>
      </c>
      <c r="M65" s="109">
        <f>ОАС!J15</f>
        <v>17</v>
      </c>
      <c r="N65" s="109">
        <f>ОАС!K15</f>
        <v>28</v>
      </c>
      <c r="O65" s="312">
        <f>ОАС!L15</f>
        <v>16</v>
      </c>
      <c r="P65" s="109">
        <f>ОАС!M15</f>
        <v>12</v>
      </c>
      <c r="Q65" s="109">
        <f>ОАС!N15</f>
        <v>7</v>
      </c>
      <c r="R65" s="312">
        <f>ОАС!O15</f>
        <v>6</v>
      </c>
      <c r="S65" s="109">
        <f>ОАС!P15</f>
        <v>1</v>
      </c>
    </row>
    <row r="66" spans="1:19" s="1" customFormat="1">
      <c r="A66" s="125">
        <v>9</v>
      </c>
      <c r="B66" s="81" t="s">
        <v>1084</v>
      </c>
      <c r="C66" s="109">
        <f>ОАС!B16</f>
        <v>20</v>
      </c>
      <c r="D66" s="312">
        <f>ОАС!C16</f>
        <v>19</v>
      </c>
      <c r="E66" s="109">
        <f>ОАС!D16</f>
        <v>1</v>
      </c>
      <c r="F66" s="109"/>
      <c r="G66" s="109"/>
      <c r="H66" s="109">
        <f>ОАС!E16</f>
        <v>84</v>
      </c>
      <c r="I66" s="312">
        <f>ОАС!F16</f>
        <v>78</v>
      </c>
      <c r="J66" s="109">
        <f>ОАС!G16</f>
        <v>6</v>
      </c>
      <c r="K66" s="109">
        <f>ОАС!H16</f>
        <v>56</v>
      </c>
      <c r="L66" s="312">
        <f>ОАС!I16</f>
        <v>51</v>
      </c>
      <c r="M66" s="109">
        <f>ОАС!J16</f>
        <v>5</v>
      </c>
      <c r="N66" s="109">
        <f>ОАС!K16</f>
        <v>22</v>
      </c>
      <c r="O66" s="312">
        <f>ОАС!L16</f>
        <v>21</v>
      </c>
      <c r="P66" s="109">
        <f>ОАС!M16</f>
        <v>1</v>
      </c>
      <c r="Q66" s="109">
        <f>ОАС!N16</f>
        <v>6</v>
      </c>
      <c r="R66" s="312">
        <f>ОАС!O16</f>
        <v>6</v>
      </c>
      <c r="S66" s="109">
        <f>ОАС!P16</f>
        <v>0</v>
      </c>
    </row>
    <row r="67" spans="1:19" s="1" customFormat="1">
      <c r="A67" s="125">
        <v>10</v>
      </c>
      <c r="B67" s="81" t="s">
        <v>1085</v>
      </c>
      <c r="C67" s="109">
        <f>ОАС!B17</f>
        <v>24</v>
      </c>
      <c r="D67" s="312">
        <f>ОАС!C17</f>
        <v>23</v>
      </c>
      <c r="E67" s="109">
        <f>ОАС!D17</f>
        <v>1</v>
      </c>
      <c r="F67" s="109"/>
      <c r="G67" s="109"/>
      <c r="H67" s="109">
        <f>ОАС!E17</f>
        <v>89</v>
      </c>
      <c r="I67" s="312">
        <f>ОАС!F17</f>
        <v>73</v>
      </c>
      <c r="J67" s="109">
        <f>ОАС!G17</f>
        <v>16</v>
      </c>
      <c r="K67" s="109">
        <f>ОАС!H17</f>
        <v>58</v>
      </c>
      <c r="L67" s="312">
        <f>ОАС!I17</f>
        <v>50</v>
      </c>
      <c r="M67" s="109">
        <f>ОАС!J17</f>
        <v>8</v>
      </c>
      <c r="N67" s="109">
        <f>ОАС!K17</f>
        <v>26</v>
      </c>
      <c r="O67" s="312">
        <f>ОАС!L17</f>
        <v>21</v>
      </c>
      <c r="P67" s="109">
        <f>ОАС!M17</f>
        <v>5</v>
      </c>
      <c r="Q67" s="109">
        <f>ОАС!N17</f>
        <v>2</v>
      </c>
      <c r="R67" s="312">
        <f>ОАС!O17</f>
        <v>1</v>
      </c>
      <c r="S67" s="109">
        <f>ОАС!P17</f>
        <v>1</v>
      </c>
    </row>
    <row r="68" spans="1:19" s="1" customFormat="1">
      <c r="A68" s="125">
        <v>11</v>
      </c>
      <c r="B68" s="81" t="s">
        <v>1086</v>
      </c>
      <c r="C68" s="109">
        <f>ОАС!B18</f>
        <v>14</v>
      </c>
      <c r="D68" s="312">
        <f>ОАС!C18</f>
        <v>13</v>
      </c>
      <c r="E68" s="109">
        <f>ОАС!D18</f>
        <v>1</v>
      </c>
      <c r="F68" s="109"/>
      <c r="G68" s="109"/>
      <c r="H68" s="109">
        <f>ОАС!E18</f>
        <v>61</v>
      </c>
      <c r="I68" s="312">
        <f>ОАС!F18</f>
        <v>58</v>
      </c>
      <c r="J68" s="109">
        <f>ОАС!G18</f>
        <v>3</v>
      </c>
      <c r="K68" s="109">
        <f>ОАС!H18</f>
        <v>42</v>
      </c>
      <c r="L68" s="312">
        <f>ОАС!I18</f>
        <v>39</v>
      </c>
      <c r="M68" s="109">
        <f>ОАС!J18</f>
        <v>3</v>
      </c>
      <c r="N68" s="109">
        <f>ОАС!K18</f>
        <v>14</v>
      </c>
      <c r="O68" s="312">
        <f>ОАС!L18</f>
        <v>14</v>
      </c>
      <c r="P68" s="109">
        <f>ОАС!M18</f>
        <v>0</v>
      </c>
      <c r="Q68" s="109">
        <f>ОАС!N18</f>
        <v>2</v>
      </c>
      <c r="R68" s="312">
        <f>ОАС!O18</f>
        <v>2</v>
      </c>
      <c r="S68" s="109">
        <f>ОАС!P18</f>
        <v>0</v>
      </c>
    </row>
    <row r="69" spans="1:19" s="1" customFormat="1">
      <c r="A69" s="125">
        <v>12</v>
      </c>
      <c r="B69" s="81" t="s">
        <v>1087</v>
      </c>
      <c r="C69" s="109">
        <f>ОАС!B19</f>
        <v>17</v>
      </c>
      <c r="D69" s="312">
        <f>ОАС!C19</f>
        <v>17</v>
      </c>
      <c r="E69" s="109">
        <f>ОАС!D19</f>
        <v>0</v>
      </c>
      <c r="F69" s="109"/>
      <c r="G69" s="109"/>
      <c r="H69" s="109">
        <f>ОАС!E19</f>
        <v>107</v>
      </c>
      <c r="I69" s="312">
        <f>ОАС!F19</f>
        <v>58</v>
      </c>
      <c r="J69" s="109">
        <f>ОАС!G19</f>
        <v>49</v>
      </c>
      <c r="K69" s="109">
        <f>ОАС!H19</f>
        <v>69</v>
      </c>
      <c r="L69" s="312">
        <f>ОАС!I19</f>
        <v>35</v>
      </c>
      <c r="M69" s="109">
        <f>ОАС!J19</f>
        <v>34</v>
      </c>
      <c r="N69" s="109">
        <f>ОАС!K19</f>
        <v>19</v>
      </c>
      <c r="O69" s="312">
        <f>ОАС!L19</f>
        <v>12</v>
      </c>
      <c r="P69" s="109">
        <f>ОАС!M19</f>
        <v>7</v>
      </c>
      <c r="Q69" s="109">
        <f>ОАС!N19</f>
        <v>7</v>
      </c>
      <c r="R69" s="312">
        <f>ОАС!O19</f>
        <v>6</v>
      </c>
      <c r="S69" s="109">
        <f>ОАС!P19</f>
        <v>1</v>
      </c>
    </row>
    <row r="70" spans="1:19" s="1" customFormat="1">
      <c r="A70" s="125">
        <v>13</v>
      </c>
      <c r="B70" s="81" t="s">
        <v>1088</v>
      </c>
      <c r="C70" s="109">
        <f>ОАС!B20</f>
        <v>31</v>
      </c>
      <c r="D70" s="312">
        <f>ОАС!C20</f>
        <v>28</v>
      </c>
      <c r="E70" s="109">
        <f>ОАС!D20</f>
        <v>3</v>
      </c>
      <c r="F70" s="109"/>
      <c r="G70" s="109"/>
      <c r="H70" s="109">
        <f>ОАС!E20</f>
        <v>118</v>
      </c>
      <c r="I70" s="312">
        <f>ОАС!F20</f>
        <v>104</v>
      </c>
      <c r="J70" s="109">
        <f>ОАС!G20</f>
        <v>14</v>
      </c>
      <c r="K70" s="109">
        <f>ОАС!H20</f>
        <v>77</v>
      </c>
      <c r="L70" s="312">
        <f>ОАС!I20</f>
        <v>70</v>
      </c>
      <c r="M70" s="109">
        <f>ОАС!J20</f>
        <v>7</v>
      </c>
      <c r="N70" s="109">
        <f>ОАС!K20</f>
        <v>32</v>
      </c>
      <c r="O70" s="312">
        <f>ОАС!L20</f>
        <v>26</v>
      </c>
      <c r="P70" s="109">
        <f>ОАС!M20</f>
        <v>6</v>
      </c>
      <c r="Q70" s="109">
        <f>ОАС!N20</f>
        <v>5</v>
      </c>
      <c r="R70" s="312">
        <f>ОАС!O20</f>
        <v>5</v>
      </c>
      <c r="S70" s="109">
        <f>ОАС!P20</f>
        <v>0</v>
      </c>
    </row>
    <row r="71" spans="1:19" s="1" customFormat="1">
      <c r="A71" s="125">
        <v>14</v>
      </c>
      <c r="B71" s="81" t="s">
        <v>1089</v>
      </c>
      <c r="C71" s="109">
        <f>ОАС!B21</f>
        <v>16</v>
      </c>
      <c r="D71" s="312">
        <f>ОАС!C21</f>
        <v>12</v>
      </c>
      <c r="E71" s="109">
        <f>ОАС!D21</f>
        <v>4</v>
      </c>
      <c r="F71" s="109"/>
      <c r="G71" s="109"/>
      <c r="H71" s="109">
        <f>ОАС!E21</f>
        <v>61</v>
      </c>
      <c r="I71" s="312">
        <f>ОАС!F21</f>
        <v>50</v>
      </c>
      <c r="J71" s="109">
        <f>ОАС!G21</f>
        <v>11</v>
      </c>
      <c r="K71" s="109">
        <f>ОАС!H21</f>
        <v>39</v>
      </c>
      <c r="L71" s="312">
        <f>ОАС!I21</f>
        <v>33</v>
      </c>
      <c r="M71" s="109">
        <f>ОАС!J21</f>
        <v>6</v>
      </c>
      <c r="N71" s="109">
        <f>ОАС!K21</f>
        <v>16</v>
      </c>
      <c r="O71" s="312">
        <f>ОАС!L21</f>
        <v>11</v>
      </c>
      <c r="P71" s="109">
        <f>ОАС!M21</f>
        <v>5</v>
      </c>
      <c r="Q71" s="109">
        <f>ОАС!N21</f>
        <v>4</v>
      </c>
      <c r="R71" s="312">
        <f>ОАС!O21</f>
        <v>4</v>
      </c>
      <c r="S71" s="109">
        <f>ОАС!P21</f>
        <v>0</v>
      </c>
    </row>
    <row r="72" spans="1:19" s="1" customFormat="1">
      <c r="A72" s="125">
        <v>15</v>
      </c>
      <c r="B72" s="81" t="s">
        <v>1090</v>
      </c>
      <c r="C72" s="109">
        <f>ОАС!B22</f>
        <v>33</v>
      </c>
      <c r="D72" s="312">
        <f>ОАС!C22</f>
        <v>33</v>
      </c>
      <c r="E72" s="109">
        <f>ОАС!D22</f>
        <v>0</v>
      </c>
      <c r="F72" s="109"/>
      <c r="G72" s="109"/>
      <c r="H72" s="109">
        <f>ОАС!E22</f>
        <v>124</v>
      </c>
      <c r="I72" s="312">
        <f>ОАС!F22</f>
        <v>111</v>
      </c>
      <c r="J72" s="109">
        <f>ОАС!G22</f>
        <v>13</v>
      </c>
      <c r="K72" s="109">
        <f>ОАС!H22</f>
        <v>78</v>
      </c>
      <c r="L72" s="312">
        <f>ОАС!I22</f>
        <v>71</v>
      </c>
      <c r="M72" s="109">
        <f>ОАС!J22</f>
        <v>7</v>
      </c>
      <c r="N72" s="109">
        <f>ОАС!K22</f>
        <v>34</v>
      </c>
      <c r="O72" s="312">
        <f>ОАС!L22</f>
        <v>30</v>
      </c>
      <c r="P72" s="109">
        <f>ОАС!M22</f>
        <v>4</v>
      </c>
      <c r="Q72" s="109">
        <f>ОАС!N22</f>
        <v>7</v>
      </c>
      <c r="R72" s="312">
        <f>ОАС!O22</f>
        <v>5</v>
      </c>
      <c r="S72" s="109">
        <f>ОАС!P22</f>
        <v>2</v>
      </c>
    </row>
    <row r="73" spans="1:19" s="1" customFormat="1">
      <c r="A73" s="125">
        <v>16</v>
      </c>
      <c r="B73" s="81" t="s">
        <v>1091</v>
      </c>
      <c r="C73" s="109">
        <f>ОАС!B23</f>
        <v>21</v>
      </c>
      <c r="D73" s="312">
        <f>ОАС!C23</f>
        <v>21</v>
      </c>
      <c r="E73" s="109">
        <f>ОАС!D23</f>
        <v>0</v>
      </c>
      <c r="F73" s="109"/>
      <c r="G73" s="109"/>
      <c r="H73" s="109">
        <f>ОАС!E23</f>
        <v>84</v>
      </c>
      <c r="I73" s="312">
        <f>ОАС!F23</f>
        <v>79</v>
      </c>
      <c r="J73" s="109">
        <f>ОАС!G23</f>
        <v>5</v>
      </c>
      <c r="K73" s="109">
        <f>ОАС!H23</f>
        <v>49</v>
      </c>
      <c r="L73" s="312">
        <f>ОАС!I23</f>
        <v>45</v>
      </c>
      <c r="M73" s="109">
        <f>ОАС!J23</f>
        <v>4</v>
      </c>
      <c r="N73" s="109">
        <f>ОАС!K23</f>
        <v>21</v>
      </c>
      <c r="O73" s="312">
        <f>ОАС!L23</f>
        <v>20</v>
      </c>
      <c r="P73" s="109">
        <f>ОАС!M23</f>
        <v>1</v>
      </c>
      <c r="Q73" s="109">
        <f>ОАС!N23</f>
        <v>7</v>
      </c>
      <c r="R73" s="312">
        <f>ОАС!O23</f>
        <v>7</v>
      </c>
      <c r="S73" s="109">
        <f>ОАС!P23</f>
        <v>0</v>
      </c>
    </row>
    <row r="74" spans="1:19" s="1" customFormat="1">
      <c r="A74" s="125">
        <v>17</v>
      </c>
      <c r="B74" s="81" t="s">
        <v>1092</v>
      </c>
      <c r="C74" s="109">
        <f>ОАС!B24</f>
        <v>14</v>
      </c>
      <c r="D74" s="312">
        <f>ОАС!C24</f>
        <v>14</v>
      </c>
      <c r="E74" s="109">
        <f>ОАС!D24</f>
        <v>0</v>
      </c>
      <c r="F74" s="109"/>
      <c r="G74" s="109"/>
      <c r="H74" s="109">
        <f>ОАС!E24</f>
        <v>58</v>
      </c>
      <c r="I74" s="312">
        <f>ОАС!F24</f>
        <v>52</v>
      </c>
      <c r="J74" s="109">
        <f>ОАС!G24</f>
        <v>6</v>
      </c>
      <c r="K74" s="109">
        <f>ОАС!H24</f>
        <v>37</v>
      </c>
      <c r="L74" s="312">
        <f>ОАС!I24</f>
        <v>35</v>
      </c>
      <c r="M74" s="109">
        <f>ОАС!J24</f>
        <v>2</v>
      </c>
      <c r="N74" s="109">
        <f>ОАС!K24</f>
        <v>17</v>
      </c>
      <c r="O74" s="312">
        <f>ОАС!L24</f>
        <v>14</v>
      </c>
      <c r="P74" s="109">
        <f>ОАС!M24</f>
        <v>3</v>
      </c>
      <c r="Q74" s="109">
        <f>ОАС!N24</f>
        <v>4</v>
      </c>
      <c r="R74" s="312">
        <f>ОАС!O24</f>
        <v>3</v>
      </c>
      <c r="S74" s="109">
        <f>ОАС!P24</f>
        <v>1</v>
      </c>
    </row>
    <row r="75" spans="1:19" s="1" customFormat="1">
      <c r="A75" s="125">
        <v>18</v>
      </c>
      <c r="B75" s="81" t="s">
        <v>1093</v>
      </c>
      <c r="C75" s="109">
        <f>ОАС!B25</f>
        <v>16</v>
      </c>
      <c r="D75" s="312">
        <f>ОАС!C25</f>
        <v>16</v>
      </c>
      <c r="E75" s="109">
        <f>ОАС!D25</f>
        <v>0</v>
      </c>
      <c r="F75" s="109"/>
      <c r="G75" s="109"/>
      <c r="H75" s="109">
        <f>ОАС!E25</f>
        <v>61</v>
      </c>
      <c r="I75" s="312">
        <f>ОАС!F25</f>
        <v>59</v>
      </c>
      <c r="J75" s="109">
        <f>ОАС!G25</f>
        <v>2</v>
      </c>
      <c r="K75" s="109">
        <f>ОАС!H25</f>
        <v>39</v>
      </c>
      <c r="L75" s="312">
        <f>ОАС!I25</f>
        <v>37</v>
      </c>
      <c r="M75" s="109">
        <f>ОАС!J25</f>
        <v>2</v>
      </c>
      <c r="N75" s="109">
        <f>ОАС!K25</f>
        <v>16</v>
      </c>
      <c r="O75" s="312">
        <f>ОАС!L25</f>
        <v>16</v>
      </c>
      <c r="P75" s="109">
        <f>ОАС!M25</f>
        <v>0</v>
      </c>
      <c r="Q75" s="109">
        <f>ОАС!N25</f>
        <v>5</v>
      </c>
      <c r="R75" s="312">
        <f>ОАС!O25</f>
        <v>5</v>
      </c>
      <c r="S75" s="109">
        <f>ОАС!P25</f>
        <v>0</v>
      </c>
    </row>
    <row r="76" spans="1:19" s="1" customFormat="1">
      <c r="A76" s="125">
        <v>19</v>
      </c>
      <c r="B76" s="81" t="s">
        <v>1094</v>
      </c>
      <c r="C76" s="109">
        <f>ОАС!B26</f>
        <v>15</v>
      </c>
      <c r="D76" s="312">
        <f>ОАС!C26</f>
        <v>14</v>
      </c>
      <c r="E76" s="109">
        <f>ОАС!D26</f>
        <v>1</v>
      </c>
      <c r="F76" s="109"/>
      <c r="G76" s="109"/>
      <c r="H76" s="109">
        <f>ОАС!E26</f>
        <v>61</v>
      </c>
      <c r="I76" s="312">
        <f>ОАС!F26</f>
        <v>53</v>
      </c>
      <c r="J76" s="109">
        <f>ОАС!G26</f>
        <v>8</v>
      </c>
      <c r="K76" s="109">
        <f>ОАС!H26</f>
        <v>40</v>
      </c>
      <c r="L76" s="312">
        <f>ОАС!I26</f>
        <v>33</v>
      </c>
      <c r="M76" s="109">
        <f>ОАС!J26</f>
        <v>7</v>
      </c>
      <c r="N76" s="109">
        <f>ОАС!K26</f>
        <v>16</v>
      </c>
      <c r="O76" s="312">
        <f>ОАС!L26</f>
        <v>15</v>
      </c>
      <c r="P76" s="109">
        <f>ОАС!M26</f>
        <v>1</v>
      </c>
      <c r="Q76" s="109">
        <f>ОАС!N26</f>
        <v>3</v>
      </c>
      <c r="R76" s="312">
        <f>ОАС!O26</f>
        <v>3</v>
      </c>
      <c r="S76" s="109">
        <f>ОАС!P26</f>
        <v>0</v>
      </c>
    </row>
    <row r="77" spans="1:19" s="1" customFormat="1">
      <c r="A77" s="125">
        <v>20</v>
      </c>
      <c r="B77" s="81" t="s">
        <v>1095</v>
      </c>
      <c r="C77" s="109">
        <f>ОАС!B27</f>
        <v>40</v>
      </c>
      <c r="D77" s="312">
        <f>ОАС!C27</f>
        <v>36</v>
      </c>
      <c r="E77" s="109">
        <f>ОАС!D27</f>
        <v>4</v>
      </c>
      <c r="F77" s="109"/>
      <c r="G77" s="109"/>
      <c r="H77" s="109">
        <f>ОАС!E27</f>
        <v>152</v>
      </c>
      <c r="I77" s="312">
        <f>ОАС!F27</f>
        <v>133</v>
      </c>
      <c r="J77" s="109">
        <f>ОАС!G27</f>
        <v>19</v>
      </c>
      <c r="K77" s="109">
        <f>ОАС!H27</f>
        <v>101</v>
      </c>
      <c r="L77" s="312">
        <f>ОАС!I27</f>
        <v>90</v>
      </c>
      <c r="M77" s="109">
        <f>ОАС!J27</f>
        <v>11</v>
      </c>
      <c r="N77" s="109">
        <f>ОАС!K27</f>
        <v>40</v>
      </c>
      <c r="O77" s="312">
        <f>ОАС!L27</f>
        <v>32</v>
      </c>
      <c r="P77" s="109">
        <f>ОАС!M27</f>
        <v>8</v>
      </c>
      <c r="Q77" s="109">
        <f>ОАС!N27</f>
        <v>11</v>
      </c>
      <c r="R77" s="312">
        <f>ОАС!O27</f>
        <v>11</v>
      </c>
      <c r="S77" s="109">
        <f>ОАС!P27</f>
        <v>0</v>
      </c>
    </row>
    <row r="78" spans="1:19" s="1" customFormat="1">
      <c r="A78" s="125">
        <v>21</v>
      </c>
      <c r="B78" s="81" t="s">
        <v>1096</v>
      </c>
      <c r="C78" s="109">
        <f>ОАС!B28</f>
        <v>14</v>
      </c>
      <c r="D78" s="312">
        <f>ОАС!C28</f>
        <v>14</v>
      </c>
      <c r="E78" s="109">
        <f>ОАС!D28</f>
        <v>0</v>
      </c>
      <c r="F78" s="109"/>
      <c r="G78" s="109"/>
      <c r="H78" s="109">
        <f>ОАС!E28</f>
        <v>61</v>
      </c>
      <c r="I78" s="312">
        <f>ОАС!F28</f>
        <v>57</v>
      </c>
      <c r="J78" s="109">
        <f>ОАС!G28</f>
        <v>4</v>
      </c>
      <c r="K78" s="109">
        <f>ОАС!H28</f>
        <v>38</v>
      </c>
      <c r="L78" s="312">
        <f>ОАС!I28</f>
        <v>36</v>
      </c>
      <c r="M78" s="109">
        <f>ОАС!J28</f>
        <v>2</v>
      </c>
      <c r="N78" s="109">
        <f>ОАС!K28</f>
        <v>15</v>
      </c>
      <c r="O78" s="312">
        <f>ОАС!L28</f>
        <v>14</v>
      </c>
      <c r="P78" s="109">
        <f>ОАС!M28</f>
        <v>1</v>
      </c>
      <c r="Q78" s="109">
        <f>ОАС!N28</f>
        <v>4</v>
      </c>
      <c r="R78" s="312">
        <f>ОАС!O28</f>
        <v>4</v>
      </c>
      <c r="S78" s="109">
        <f>ОАС!P28</f>
        <v>0</v>
      </c>
    </row>
    <row r="79" spans="1:19" s="1" customFormat="1">
      <c r="A79" s="125">
        <v>22</v>
      </c>
      <c r="B79" s="81" t="s">
        <v>1097</v>
      </c>
      <c r="C79" s="109">
        <f>ОАС!B29</f>
        <v>20</v>
      </c>
      <c r="D79" s="312">
        <f>ОАС!C29</f>
        <v>17</v>
      </c>
      <c r="E79" s="109">
        <f>ОАС!D29</f>
        <v>3</v>
      </c>
      <c r="F79" s="109"/>
      <c r="G79" s="109"/>
      <c r="H79" s="109">
        <f>ОАС!E29</f>
        <v>74</v>
      </c>
      <c r="I79" s="312">
        <f>ОАС!F29</f>
        <v>69</v>
      </c>
      <c r="J79" s="109">
        <f>ОАС!G29</f>
        <v>5</v>
      </c>
      <c r="K79" s="109">
        <f>ОАС!H29</f>
        <v>46</v>
      </c>
      <c r="L79" s="312">
        <f>ОАС!I29</f>
        <v>45</v>
      </c>
      <c r="M79" s="109">
        <f>ОАС!J29</f>
        <v>1</v>
      </c>
      <c r="N79" s="109">
        <f>ОАС!K29</f>
        <v>20</v>
      </c>
      <c r="O79" s="312">
        <f>ОАС!L29</f>
        <v>18</v>
      </c>
      <c r="P79" s="109">
        <f>ОАС!M29</f>
        <v>2</v>
      </c>
      <c r="Q79" s="109">
        <f>ОАС!N29</f>
        <v>0</v>
      </c>
      <c r="R79" s="312">
        <f>ОАС!O29</f>
        <v>0</v>
      </c>
      <c r="S79" s="109">
        <f>ОАС!P29</f>
        <v>0</v>
      </c>
    </row>
    <row r="80" spans="1:19" s="1" customFormat="1">
      <c r="A80" s="125">
        <v>23</v>
      </c>
      <c r="B80" s="81" t="s">
        <v>1098</v>
      </c>
      <c r="C80" s="109">
        <f>ОАС!B30</f>
        <v>19</v>
      </c>
      <c r="D80" s="312">
        <f>ОАС!C30</f>
        <v>16</v>
      </c>
      <c r="E80" s="109">
        <f>ОАС!D30</f>
        <v>3</v>
      </c>
      <c r="F80" s="109"/>
      <c r="G80" s="109"/>
      <c r="H80" s="109">
        <f>ОАС!E30</f>
        <v>73</v>
      </c>
      <c r="I80" s="312">
        <f>ОАС!F30</f>
        <v>65</v>
      </c>
      <c r="J80" s="109">
        <f>ОАС!G30</f>
        <v>8</v>
      </c>
      <c r="K80" s="109">
        <f>ОАС!H30</f>
        <v>47</v>
      </c>
      <c r="L80" s="312">
        <f>ОАС!I30</f>
        <v>40</v>
      </c>
      <c r="M80" s="109">
        <f>ОАС!J30</f>
        <v>7</v>
      </c>
      <c r="N80" s="109">
        <f>ОАС!K30</f>
        <v>16</v>
      </c>
      <c r="O80" s="312">
        <f>ОАС!L30</f>
        <v>15</v>
      </c>
      <c r="P80" s="109">
        <f>ОАС!M30</f>
        <v>1</v>
      </c>
      <c r="Q80" s="109">
        <f>ОАС!N30</f>
        <v>6</v>
      </c>
      <c r="R80" s="312">
        <f>ОАС!O30</f>
        <v>6</v>
      </c>
      <c r="S80" s="109">
        <f>ОАС!P30</f>
        <v>0</v>
      </c>
    </row>
    <row r="81" spans="1:19" s="1" customFormat="1">
      <c r="A81" s="125">
        <v>24</v>
      </c>
      <c r="B81" s="81" t="s">
        <v>1099</v>
      </c>
      <c r="C81" s="109">
        <f>ОАС!B31</f>
        <v>12</v>
      </c>
      <c r="D81" s="312">
        <f>ОАС!C31</f>
        <v>9</v>
      </c>
      <c r="E81" s="109">
        <f>ОАС!D31</f>
        <v>3</v>
      </c>
      <c r="F81" s="109"/>
      <c r="G81" s="109"/>
      <c r="H81" s="109">
        <f>ОАС!E31</f>
        <v>41</v>
      </c>
      <c r="I81" s="312">
        <f>ОАС!F31</f>
        <v>38</v>
      </c>
      <c r="J81" s="109">
        <f>ОАС!G31</f>
        <v>3</v>
      </c>
      <c r="K81" s="109">
        <f>ОАС!H31</f>
        <v>30</v>
      </c>
      <c r="L81" s="312">
        <f>ОАС!I31</f>
        <v>27</v>
      </c>
      <c r="M81" s="109">
        <f>ОАС!J31</f>
        <v>3</v>
      </c>
      <c r="N81" s="109">
        <f>ОАС!K31</f>
        <v>9</v>
      </c>
      <c r="O81" s="312">
        <f>ОАС!L31</f>
        <v>9</v>
      </c>
      <c r="P81" s="109">
        <f>ОАС!M31</f>
        <v>0</v>
      </c>
      <c r="Q81" s="109">
        <f>ОАС!N31</f>
        <v>2</v>
      </c>
      <c r="R81" s="312">
        <f>ОАС!O31</f>
        <v>2</v>
      </c>
      <c r="S81" s="109">
        <f>ОАС!P31</f>
        <v>0</v>
      </c>
    </row>
    <row r="82" spans="1:19" s="1" customFormat="1">
      <c r="A82" s="125">
        <v>25</v>
      </c>
      <c r="B82" s="81" t="s">
        <v>1100</v>
      </c>
      <c r="C82" s="109">
        <f>ОАС!B32</f>
        <v>15</v>
      </c>
      <c r="D82" s="312">
        <f>ОАС!C32</f>
        <v>15</v>
      </c>
      <c r="E82" s="109">
        <f>ОАС!D32</f>
        <v>0</v>
      </c>
      <c r="F82" s="109"/>
      <c r="G82" s="109"/>
      <c r="H82" s="109">
        <f>ОАС!E32</f>
        <v>60</v>
      </c>
      <c r="I82" s="312">
        <f>ОАС!F32</f>
        <v>50</v>
      </c>
      <c r="J82" s="109">
        <f>ОАС!G32</f>
        <v>10</v>
      </c>
      <c r="K82" s="109">
        <f>ОАС!H32</f>
        <v>39</v>
      </c>
      <c r="L82" s="312">
        <f>ОАС!I32</f>
        <v>33</v>
      </c>
      <c r="M82" s="109">
        <f>ОАС!J32</f>
        <v>6</v>
      </c>
      <c r="N82" s="109">
        <f>ОАС!K32</f>
        <v>16</v>
      </c>
      <c r="O82" s="312">
        <f>ОАС!L32</f>
        <v>13</v>
      </c>
      <c r="P82" s="109">
        <f>ОАС!M32</f>
        <v>3</v>
      </c>
      <c r="Q82" s="109">
        <f>ОАС!N32</f>
        <v>2</v>
      </c>
      <c r="R82" s="312">
        <f>ОАС!O32</f>
        <v>2</v>
      </c>
      <c r="S82" s="109">
        <f>ОАС!P32</f>
        <v>0</v>
      </c>
    </row>
    <row r="83" spans="1:19" s="1" customFormat="1">
      <c r="A83" s="125">
        <v>26</v>
      </c>
      <c r="B83" s="81" t="s">
        <v>1101</v>
      </c>
      <c r="C83" s="109">
        <f>ОАС!B33</f>
        <v>49</v>
      </c>
      <c r="D83" s="312">
        <f>ОАС!C33</f>
        <v>49</v>
      </c>
      <c r="E83" s="109">
        <f>ОАС!D33</f>
        <v>0</v>
      </c>
      <c r="F83" s="109"/>
      <c r="G83" s="109"/>
      <c r="H83" s="109">
        <f>ОАС!E33</f>
        <v>190</v>
      </c>
      <c r="I83" s="312">
        <f>ОАС!F33</f>
        <v>135</v>
      </c>
      <c r="J83" s="109">
        <f>ОАС!G33</f>
        <v>55</v>
      </c>
      <c r="K83" s="109">
        <f>ОАС!H33</f>
        <v>118</v>
      </c>
      <c r="L83" s="312">
        <f>ОАС!I33</f>
        <v>87</v>
      </c>
      <c r="M83" s="109">
        <f>ОАС!J33</f>
        <v>31</v>
      </c>
      <c r="N83" s="109">
        <f>ОАС!K33</f>
        <v>53</v>
      </c>
      <c r="O83" s="312">
        <f>ОАС!L33</f>
        <v>43</v>
      </c>
      <c r="P83" s="109">
        <f>ОАС!M33</f>
        <v>10</v>
      </c>
      <c r="Q83" s="109">
        <f>ОАС!N33</f>
        <v>12</v>
      </c>
      <c r="R83" s="312">
        <f>ОАС!O33</f>
        <v>9</v>
      </c>
      <c r="S83" s="109">
        <f>ОАС!P33</f>
        <v>3</v>
      </c>
    </row>
    <row r="84" spans="1:19" s="1" customFormat="1">
      <c r="A84" s="125">
        <v>27</v>
      </c>
      <c r="B84" s="81" t="s">
        <v>1102</v>
      </c>
      <c r="C84" s="35"/>
      <c r="D84" s="36"/>
      <c r="E84" s="36"/>
      <c r="F84" s="36"/>
      <c r="G84" s="36"/>
      <c r="H84" s="36"/>
      <c r="I84" s="36"/>
      <c r="J84" s="36"/>
      <c r="K84" s="36"/>
      <c r="L84" s="128"/>
      <c r="M84" s="128"/>
      <c r="N84" s="128"/>
      <c r="O84" s="128"/>
      <c r="P84" s="128"/>
      <c r="Q84" s="128"/>
      <c r="R84" s="128"/>
      <c r="S84" s="36"/>
    </row>
    <row r="85" spans="1:19" s="179" customFormat="1" ht="25.5">
      <c r="A85" s="111"/>
      <c r="B85" s="95" t="s">
        <v>7</v>
      </c>
      <c r="C85" s="95">
        <f>SUM(C58:C84)</f>
        <v>588</v>
      </c>
      <c r="D85" s="95">
        <f t="shared" ref="D85:S85" si="8">SUM(D58:D84)</f>
        <v>551</v>
      </c>
      <c r="E85" s="95">
        <f t="shared" si="8"/>
        <v>37</v>
      </c>
      <c r="F85" s="95"/>
      <c r="G85" s="95"/>
      <c r="H85" s="95">
        <f t="shared" si="8"/>
        <v>2354</v>
      </c>
      <c r="I85" s="95">
        <f t="shared" si="8"/>
        <v>1919</v>
      </c>
      <c r="J85" s="95"/>
      <c r="K85" s="95"/>
      <c r="L85" s="95">
        <f t="shared" si="8"/>
        <v>1222</v>
      </c>
      <c r="M85" s="95">
        <f t="shared" si="8"/>
        <v>272</v>
      </c>
      <c r="N85" s="95">
        <f t="shared" si="8"/>
        <v>617</v>
      </c>
      <c r="O85" s="95">
        <f t="shared" si="8"/>
        <v>501</v>
      </c>
      <c r="P85" s="95">
        <f t="shared" si="8"/>
        <v>116</v>
      </c>
      <c r="Q85" s="95">
        <f t="shared" si="8"/>
        <v>126</v>
      </c>
      <c r="R85" s="95">
        <f t="shared" si="8"/>
        <v>113</v>
      </c>
      <c r="S85" s="95">
        <f t="shared" si="8"/>
        <v>13</v>
      </c>
    </row>
    <row r="86" spans="1:19" s="179" customFormat="1" ht="25.5">
      <c r="A86" s="111"/>
      <c r="B86" s="239" t="s">
        <v>13</v>
      </c>
      <c r="C86" s="95"/>
      <c r="D86" s="95"/>
      <c r="E86" s="95"/>
      <c r="F86" s="95"/>
      <c r="G86" s="95"/>
      <c r="H86" s="95"/>
      <c r="I86" s="95"/>
      <c r="J86" s="95"/>
      <c r="K86" s="95"/>
      <c r="L86" s="240"/>
      <c r="M86" s="164"/>
      <c r="N86" s="164"/>
      <c r="O86" s="164"/>
      <c r="P86" s="164"/>
      <c r="Q86" s="164"/>
      <c r="R86" s="180"/>
      <c r="S86" s="164"/>
    </row>
    <row r="87" spans="1:19" s="1" customFormat="1">
      <c r="A87" s="125">
        <v>1</v>
      </c>
      <c r="B87" s="81" t="s">
        <v>1103</v>
      </c>
      <c r="C87" s="36"/>
      <c r="D87" s="36"/>
      <c r="E87" s="35"/>
      <c r="F87" s="35"/>
      <c r="G87" s="35"/>
      <c r="H87" s="36"/>
      <c r="I87" s="36"/>
      <c r="J87" s="36"/>
      <c r="K87" s="36"/>
      <c r="L87" s="128"/>
      <c r="M87" s="128"/>
      <c r="N87" s="128"/>
      <c r="O87" s="128"/>
      <c r="P87" s="128"/>
      <c r="Q87" s="128"/>
      <c r="R87" s="128"/>
      <c r="S87" s="36"/>
    </row>
    <row r="88" spans="1:19" s="1" customFormat="1">
      <c r="A88" s="125">
        <v>2</v>
      </c>
      <c r="B88" s="81" t="s">
        <v>1104</v>
      </c>
      <c r="C88" s="109">
        <f>ГС!B9</f>
        <v>12</v>
      </c>
      <c r="D88" s="312">
        <f>ГС!C9</f>
        <v>10</v>
      </c>
      <c r="E88" s="109">
        <f>ГС!D9</f>
        <v>2</v>
      </c>
      <c r="F88" s="109"/>
      <c r="G88" s="109"/>
      <c r="H88" s="109">
        <f>ГС!G9</f>
        <v>59</v>
      </c>
      <c r="I88" s="312">
        <f>ГС!H9</f>
        <v>51</v>
      </c>
      <c r="J88" s="109">
        <f>ГС!I9</f>
        <v>8</v>
      </c>
      <c r="K88" s="109">
        <f>ГС!J9</f>
        <v>32</v>
      </c>
      <c r="L88" s="312">
        <f>ГС!K9</f>
        <v>28</v>
      </c>
      <c r="M88" s="109">
        <f>ГС!L9</f>
        <v>4</v>
      </c>
      <c r="N88" s="109">
        <f>ГС!M9</f>
        <v>14</v>
      </c>
      <c r="O88" s="312">
        <f>ГС!N9</f>
        <v>14</v>
      </c>
      <c r="P88" s="109">
        <f>ГС!O9</f>
        <v>0</v>
      </c>
      <c r="Q88" s="109">
        <f>ГС!P9</f>
        <v>5</v>
      </c>
      <c r="R88" s="312">
        <f>ГС!Q9</f>
        <v>4</v>
      </c>
      <c r="S88" s="109">
        <f>ГС!R9</f>
        <v>1</v>
      </c>
    </row>
    <row r="89" spans="1:19" s="1" customFormat="1">
      <c r="A89" s="125">
        <v>3</v>
      </c>
      <c r="B89" s="81" t="s">
        <v>1105</v>
      </c>
      <c r="C89" s="109">
        <f>ГС!B10</f>
        <v>12</v>
      </c>
      <c r="D89" s="312">
        <f>ГС!C10</f>
        <v>9</v>
      </c>
      <c r="E89" s="109">
        <f>ГС!D10</f>
        <v>3</v>
      </c>
      <c r="F89" s="109"/>
      <c r="G89" s="109"/>
      <c r="H89" s="109">
        <f>ГС!G10</f>
        <v>68</v>
      </c>
      <c r="I89" s="312">
        <f>ГС!H10</f>
        <v>57</v>
      </c>
      <c r="J89" s="109">
        <f>ГС!I10</f>
        <v>11</v>
      </c>
      <c r="K89" s="109">
        <f>ГС!J10</f>
        <v>38</v>
      </c>
      <c r="L89" s="312">
        <f>ГС!K10</f>
        <v>31</v>
      </c>
      <c r="M89" s="109">
        <f>ГС!L10</f>
        <v>7</v>
      </c>
      <c r="N89" s="109">
        <f>ГС!M10</f>
        <v>14</v>
      </c>
      <c r="O89" s="312">
        <f>ГС!N10</f>
        <v>11</v>
      </c>
      <c r="P89" s="109">
        <f>ГС!O10</f>
        <v>3</v>
      </c>
      <c r="Q89" s="109">
        <f>ГС!P10</f>
        <v>6</v>
      </c>
      <c r="R89" s="312">
        <f>ГС!Q10</f>
        <v>6</v>
      </c>
      <c r="S89" s="109">
        <f>ГС!R10</f>
        <v>0</v>
      </c>
    </row>
    <row r="90" spans="1:19" s="1" customFormat="1">
      <c r="A90" s="125">
        <v>4</v>
      </c>
      <c r="B90" s="81" t="s">
        <v>1106</v>
      </c>
      <c r="C90" s="109">
        <f>ГС!B11</f>
        <v>46</v>
      </c>
      <c r="D90" s="312">
        <f>ГС!C11</f>
        <v>39</v>
      </c>
      <c r="E90" s="109">
        <f>ГС!D11</f>
        <v>7</v>
      </c>
      <c r="F90" s="109"/>
      <c r="G90" s="109"/>
      <c r="H90" s="109">
        <f>ГС!G11</f>
        <v>174</v>
      </c>
      <c r="I90" s="312">
        <f>ГС!H11</f>
        <v>158</v>
      </c>
      <c r="J90" s="109">
        <f>ГС!I11</f>
        <v>16</v>
      </c>
      <c r="K90" s="109">
        <f>ГС!J11</f>
        <v>91</v>
      </c>
      <c r="L90" s="312">
        <f>ГС!K11</f>
        <v>82</v>
      </c>
      <c r="M90" s="109">
        <f>ГС!L11</f>
        <v>9</v>
      </c>
      <c r="N90" s="109">
        <f>ГС!M11</f>
        <v>47</v>
      </c>
      <c r="O90" s="312">
        <f>ГС!N11</f>
        <v>43</v>
      </c>
      <c r="P90" s="109">
        <f>ГС!O11</f>
        <v>4</v>
      </c>
      <c r="Q90" s="109">
        <f>ГС!P11</f>
        <v>9</v>
      </c>
      <c r="R90" s="312">
        <f>ГС!Q11</f>
        <v>8</v>
      </c>
      <c r="S90" s="109">
        <f>ГС!R11</f>
        <v>1</v>
      </c>
    </row>
    <row r="91" spans="1:19" s="1" customFormat="1">
      <c r="A91" s="125">
        <v>5</v>
      </c>
      <c r="B91" s="81" t="s">
        <v>1107</v>
      </c>
      <c r="C91" s="109">
        <f>ГС!B12</f>
        <v>42</v>
      </c>
      <c r="D91" s="312">
        <f>ГС!C12</f>
        <v>36</v>
      </c>
      <c r="E91" s="109">
        <f>ГС!D12</f>
        <v>6</v>
      </c>
      <c r="F91" s="109"/>
      <c r="G91" s="109"/>
      <c r="H91" s="109">
        <f>ГС!G12</f>
        <v>173</v>
      </c>
      <c r="I91" s="312">
        <f>ГС!H12</f>
        <v>87</v>
      </c>
      <c r="J91" s="109">
        <f>ГС!I12</f>
        <v>86</v>
      </c>
      <c r="K91" s="109">
        <f>ГС!J12</f>
        <v>93</v>
      </c>
      <c r="L91" s="312">
        <f>ГС!K12</f>
        <v>40</v>
      </c>
      <c r="M91" s="109">
        <f>ГС!L12</f>
        <v>53</v>
      </c>
      <c r="N91" s="109">
        <f>ГС!M12</f>
        <v>42</v>
      </c>
      <c r="O91" s="312">
        <f>ГС!N12</f>
        <v>32</v>
      </c>
      <c r="P91" s="109">
        <f>ГС!O12</f>
        <v>10</v>
      </c>
      <c r="Q91" s="109">
        <f>ГС!P12</f>
        <v>13</v>
      </c>
      <c r="R91" s="312">
        <f>ГС!Q12</f>
        <v>5</v>
      </c>
      <c r="S91" s="109">
        <f>ГС!R12</f>
        <v>8</v>
      </c>
    </row>
    <row r="92" spans="1:19" s="1" customFormat="1">
      <c r="A92" s="125">
        <v>6</v>
      </c>
      <c r="B92" s="81" t="s">
        <v>1108</v>
      </c>
      <c r="C92" s="109">
        <f>ГС!B13</f>
        <v>18</v>
      </c>
      <c r="D92" s="312">
        <f>ГС!C13</f>
        <v>17</v>
      </c>
      <c r="E92" s="109">
        <f>ГС!D13</f>
        <v>1</v>
      </c>
      <c r="F92" s="109"/>
      <c r="G92" s="109"/>
      <c r="H92" s="109">
        <f>ГС!G13</f>
        <v>74</v>
      </c>
      <c r="I92" s="312">
        <f>ГС!H13</f>
        <v>67</v>
      </c>
      <c r="J92" s="109">
        <f>ГС!I13</f>
        <v>7</v>
      </c>
      <c r="K92" s="109">
        <f>ГС!J13</f>
        <v>43</v>
      </c>
      <c r="L92" s="312">
        <f>ГС!K13</f>
        <v>40</v>
      </c>
      <c r="M92" s="109">
        <f>ГС!L13</f>
        <v>3</v>
      </c>
      <c r="N92" s="109">
        <f>ГС!M13</f>
        <v>20</v>
      </c>
      <c r="O92" s="312">
        <f>ГС!N13</f>
        <v>18</v>
      </c>
      <c r="P92" s="109">
        <f>ГС!O13</f>
        <v>2</v>
      </c>
      <c r="Q92" s="109">
        <f>ГС!P13</f>
        <v>5</v>
      </c>
      <c r="R92" s="312">
        <f>ГС!Q13</f>
        <v>4</v>
      </c>
      <c r="S92" s="109">
        <f>ГС!R13</f>
        <v>1</v>
      </c>
    </row>
    <row r="93" spans="1:19" s="1" customFormat="1">
      <c r="A93" s="125">
        <v>7</v>
      </c>
      <c r="B93" s="81" t="s">
        <v>1109</v>
      </c>
      <c r="C93" s="109">
        <f>ГС!B14</f>
        <v>10</v>
      </c>
      <c r="D93" s="312">
        <f>ГС!C14</f>
        <v>7</v>
      </c>
      <c r="E93" s="109">
        <f>ГС!D14</f>
        <v>3</v>
      </c>
      <c r="F93" s="109"/>
      <c r="G93" s="109"/>
      <c r="H93" s="109">
        <f>ГС!G14</f>
        <v>63</v>
      </c>
      <c r="I93" s="312">
        <f>ГС!H14</f>
        <v>50</v>
      </c>
      <c r="J93" s="109">
        <f>ГС!I14</f>
        <v>13</v>
      </c>
      <c r="K93" s="109">
        <f>ГС!J14</f>
        <v>42</v>
      </c>
      <c r="L93" s="312">
        <f>ГС!K14</f>
        <v>31</v>
      </c>
      <c r="M93" s="109">
        <f>ГС!L14</f>
        <v>11</v>
      </c>
      <c r="N93" s="109">
        <f>ГС!M14</f>
        <v>10</v>
      </c>
      <c r="O93" s="312">
        <f>ГС!N14</f>
        <v>9</v>
      </c>
      <c r="P93" s="109">
        <f>ГС!O14</f>
        <v>1</v>
      </c>
      <c r="Q93" s="109">
        <f>ГС!P14</f>
        <v>4</v>
      </c>
      <c r="R93" s="312">
        <f>ГС!Q14</f>
        <v>4</v>
      </c>
      <c r="S93" s="109">
        <f>ГС!R14</f>
        <v>0</v>
      </c>
    </row>
    <row r="94" spans="1:19" s="1" customFormat="1">
      <c r="A94" s="125">
        <v>8</v>
      </c>
      <c r="B94" s="81" t="s">
        <v>1110</v>
      </c>
      <c r="C94" s="109">
        <f>ГС!B15</f>
        <v>30</v>
      </c>
      <c r="D94" s="312">
        <f>ГС!C15</f>
        <v>21</v>
      </c>
      <c r="E94" s="109">
        <f>ГС!D15</f>
        <v>9</v>
      </c>
      <c r="F94" s="109"/>
      <c r="G94" s="109"/>
      <c r="H94" s="109">
        <f>ГС!G15</f>
        <v>136</v>
      </c>
      <c r="I94" s="312">
        <f>ГС!H15</f>
        <v>115</v>
      </c>
      <c r="J94" s="109">
        <f>ГС!I15</f>
        <v>21</v>
      </c>
      <c r="K94" s="109">
        <f>ГС!J15</f>
        <v>73</v>
      </c>
      <c r="L94" s="312">
        <f>ГС!K15</f>
        <v>60</v>
      </c>
      <c r="M94" s="109">
        <f>ГС!L15</f>
        <v>13</v>
      </c>
      <c r="N94" s="109">
        <f>ГС!M15</f>
        <v>38</v>
      </c>
      <c r="O94" s="312">
        <f>ГС!N15</f>
        <v>32</v>
      </c>
      <c r="P94" s="109">
        <f>ГС!O15</f>
        <v>6</v>
      </c>
      <c r="Q94" s="109">
        <f>ГС!P15</f>
        <v>9</v>
      </c>
      <c r="R94" s="312">
        <f>ГС!Q15</f>
        <v>8</v>
      </c>
      <c r="S94" s="109">
        <f>ГС!R15</f>
        <v>1</v>
      </c>
    </row>
    <row r="95" spans="1:19" s="1" customFormat="1">
      <c r="A95" s="125">
        <v>9</v>
      </c>
      <c r="B95" s="81" t="s">
        <v>1111</v>
      </c>
      <c r="C95" s="109">
        <f>ГС!B16</f>
        <v>22</v>
      </c>
      <c r="D95" s="312">
        <f>ГС!C16</f>
        <v>21</v>
      </c>
      <c r="E95" s="109">
        <f>ГС!D16</f>
        <v>1</v>
      </c>
      <c r="F95" s="109"/>
      <c r="G95" s="109"/>
      <c r="H95" s="109">
        <f>ГС!G16</f>
        <v>88</v>
      </c>
      <c r="I95" s="312">
        <f>ГС!H16</f>
        <v>80</v>
      </c>
      <c r="J95" s="109">
        <f>ГС!I16</f>
        <v>8</v>
      </c>
      <c r="K95" s="109">
        <f>ГС!J16</f>
        <v>51</v>
      </c>
      <c r="L95" s="312">
        <f>ГС!K16</f>
        <v>46</v>
      </c>
      <c r="M95" s="109">
        <f>ГС!L16</f>
        <v>5</v>
      </c>
      <c r="N95" s="109">
        <f>ГС!M16</f>
        <v>24</v>
      </c>
      <c r="O95" s="312">
        <f>ГС!N16</f>
        <v>23</v>
      </c>
      <c r="P95" s="109">
        <f>ГС!O16</f>
        <v>1</v>
      </c>
      <c r="Q95" s="109">
        <f>ГС!P16</f>
        <v>13</v>
      </c>
      <c r="R95" s="312">
        <f>ГС!Q16</f>
        <v>11</v>
      </c>
      <c r="S95" s="109">
        <f>ГС!R16</f>
        <v>2</v>
      </c>
    </row>
    <row r="96" spans="1:19" s="1" customFormat="1">
      <c r="A96" s="125">
        <v>10</v>
      </c>
      <c r="B96" s="81" t="s">
        <v>1112</v>
      </c>
      <c r="C96" s="109">
        <f>ГС!B17</f>
        <v>30</v>
      </c>
      <c r="D96" s="312">
        <f>ГС!C17</f>
        <v>30</v>
      </c>
      <c r="E96" s="109">
        <f>ГС!D17</f>
        <v>0</v>
      </c>
      <c r="F96" s="109"/>
      <c r="G96" s="109"/>
      <c r="H96" s="109">
        <f>ГС!G17</f>
        <v>108</v>
      </c>
      <c r="I96" s="312">
        <f>ГС!H17</f>
        <v>97</v>
      </c>
      <c r="J96" s="109">
        <f>ГС!I17</f>
        <v>11</v>
      </c>
      <c r="K96" s="109">
        <f>ГС!J17</f>
        <v>70</v>
      </c>
      <c r="L96" s="312">
        <f>ГС!K17</f>
        <v>64</v>
      </c>
      <c r="M96" s="109">
        <f>ГС!L17</f>
        <v>6</v>
      </c>
      <c r="N96" s="109">
        <f>ГС!M17</f>
        <v>32</v>
      </c>
      <c r="O96" s="312">
        <f>ГС!N17</f>
        <v>29</v>
      </c>
      <c r="P96" s="109">
        <f>ГС!O17</f>
        <v>3</v>
      </c>
      <c r="Q96" s="109">
        <f>ГС!P17</f>
        <v>4</v>
      </c>
      <c r="R96" s="312">
        <f>ГС!Q17</f>
        <v>4</v>
      </c>
      <c r="S96" s="109">
        <f>ГС!R17</f>
        <v>0</v>
      </c>
    </row>
    <row r="97" spans="1:19" s="1" customFormat="1">
      <c r="A97" s="125">
        <v>11</v>
      </c>
      <c r="B97" s="81" t="s">
        <v>1113</v>
      </c>
      <c r="C97" s="109">
        <f>ГС!B18</f>
        <v>11</v>
      </c>
      <c r="D97" s="312">
        <f>ГС!C18</f>
        <v>9</v>
      </c>
      <c r="E97" s="109">
        <f>ГС!D18</f>
        <v>2</v>
      </c>
      <c r="F97" s="109"/>
      <c r="G97" s="109"/>
      <c r="H97" s="109">
        <f>ГС!G18</f>
        <v>68</v>
      </c>
      <c r="I97" s="312">
        <f>ГС!H18</f>
        <v>54</v>
      </c>
      <c r="J97" s="109">
        <f>ГС!I18</f>
        <v>14</v>
      </c>
      <c r="K97" s="109">
        <f>ГС!J18</f>
        <v>38</v>
      </c>
      <c r="L97" s="312">
        <f>ГС!K18</f>
        <v>32</v>
      </c>
      <c r="M97" s="109">
        <f>ГС!L18</f>
        <v>6</v>
      </c>
      <c r="N97" s="109">
        <f>ГС!M18</f>
        <v>18</v>
      </c>
      <c r="O97" s="312">
        <f>ГС!N18</f>
        <v>11</v>
      </c>
      <c r="P97" s="109">
        <f>ГС!O18</f>
        <v>7</v>
      </c>
      <c r="Q97" s="109">
        <f>ГС!P18</f>
        <v>12</v>
      </c>
      <c r="R97" s="312">
        <f>ГС!Q18</f>
        <v>11</v>
      </c>
      <c r="S97" s="109">
        <f>ГС!R18</f>
        <v>1</v>
      </c>
    </row>
    <row r="98" spans="1:19" s="1" customFormat="1">
      <c r="A98" s="125">
        <v>12</v>
      </c>
      <c r="B98" s="81" t="s">
        <v>1114</v>
      </c>
      <c r="C98" s="109" t="e">
        <f>ГС!#REF!</f>
        <v>#REF!</v>
      </c>
      <c r="D98" s="312" t="e">
        <f>ГС!#REF!</f>
        <v>#REF!</v>
      </c>
      <c r="E98" s="109" t="e">
        <f>ГС!#REF!</f>
        <v>#REF!</v>
      </c>
      <c r="F98" s="109"/>
      <c r="G98" s="109"/>
      <c r="H98" s="109" t="e">
        <f>ГС!#REF!</f>
        <v>#REF!</v>
      </c>
      <c r="I98" s="312" t="e">
        <f>ГС!#REF!</f>
        <v>#REF!</v>
      </c>
      <c r="J98" s="109" t="e">
        <f>ГС!#REF!</f>
        <v>#REF!</v>
      </c>
      <c r="K98" s="109" t="e">
        <f>ГС!#REF!</f>
        <v>#REF!</v>
      </c>
      <c r="L98" s="312" t="e">
        <f>ГС!#REF!</f>
        <v>#REF!</v>
      </c>
      <c r="M98" s="109" t="e">
        <f>ГС!#REF!</f>
        <v>#REF!</v>
      </c>
      <c r="N98" s="109" t="e">
        <f>ГС!#REF!</f>
        <v>#REF!</v>
      </c>
      <c r="O98" s="312" t="e">
        <f>ГС!#REF!</f>
        <v>#REF!</v>
      </c>
      <c r="P98" s="109" t="e">
        <f>ГС!#REF!</f>
        <v>#REF!</v>
      </c>
      <c r="Q98" s="109" t="e">
        <f>ГС!#REF!</f>
        <v>#REF!</v>
      </c>
      <c r="R98" s="312" t="e">
        <f>ГС!#REF!</f>
        <v>#REF!</v>
      </c>
      <c r="S98" s="109" t="e">
        <f>ГС!#REF!</f>
        <v>#REF!</v>
      </c>
    </row>
    <row r="99" spans="1:19" s="1" customFormat="1">
      <c r="A99" s="125">
        <v>13</v>
      </c>
      <c r="B99" s="81" t="s">
        <v>1115</v>
      </c>
      <c r="C99" s="109">
        <f>ГС!B20</f>
        <v>36</v>
      </c>
      <c r="D99" s="312">
        <f>ГС!C20</f>
        <v>36</v>
      </c>
      <c r="E99" s="109">
        <f>ГС!D20</f>
        <v>0</v>
      </c>
      <c r="F99" s="109"/>
      <c r="G99" s="109"/>
      <c r="H99" s="109">
        <f>ГС!G20</f>
        <v>133</v>
      </c>
      <c r="I99" s="312">
        <f>ГС!H20</f>
        <v>105</v>
      </c>
      <c r="J99" s="109">
        <f>ГС!I20</f>
        <v>28</v>
      </c>
      <c r="K99" s="109">
        <f>ГС!J20</f>
        <v>76</v>
      </c>
      <c r="L99" s="312">
        <f>ГС!K20</f>
        <v>61</v>
      </c>
      <c r="M99" s="109">
        <f>ГС!L20</f>
        <v>15</v>
      </c>
      <c r="N99" s="109">
        <f>ГС!M20</f>
        <v>36</v>
      </c>
      <c r="O99" s="312">
        <f>ГС!N20</f>
        <v>25</v>
      </c>
      <c r="P99" s="109">
        <f>ГС!O20</f>
        <v>11</v>
      </c>
      <c r="Q99" s="109">
        <f>ГС!P20</f>
        <v>8</v>
      </c>
      <c r="R99" s="312">
        <f>ГС!Q20</f>
        <v>8</v>
      </c>
      <c r="S99" s="109">
        <f>ГС!R20</f>
        <v>0</v>
      </c>
    </row>
    <row r="100" spans="1:19" s="1" customFormat="1">
      <c r="A100" s="125">
        <v>14</v>
      </c>
      <c r="B100" s="81" t="s">
        <v>1116</v>
      </c>
      <c r="C100" s="109">
        <f>ГС!B21</f>
        <v>15</v>
      </c>
      <c r="D100" s="312">
        <f>ГС!C21</f>
        <v>14</v>
      </c>
      <c r="E100" s="109">
        <f>ГС!D21</f>
        <v>1</v>
      </c>
      <c r="F100" s="109"/>
      <c r="G100" s="109"/>
      <c r="H100" s="109">
        <f>ГС!G21</f>
        <v>78</v>
      </c>
      <c r="I100" s="312">
        <f>ГС!H21</f>
        <v>63</v>
      </c>
      <c r="J100" s="109">
        <f>ГС!I21</f>
        <v>15</v>
      </c>
      <c r="K100" s="109">
        <f>ГС!J21</f>
        <v>49</v>
      </c>
      <c r="L100" s="312">
        <f>ГС!K21</f>
        <v>45</v>
      </c>
      <c r="M100" s="109">
        <f>ГС!L21</f>
        <v>4</v>
      </c>
      <c r="N100" s="109">
        <f>ГС!M21</f>
        <v>22</v>
      </c>
      <c r="O100" s="312">
        <f>ГС!N21</f>
        <v>13</v>
      </c>
      <c r="P100" s="109">
        <f>ГС!O21</f>
        <v>9</v>
      </c>
      <c r="Q100" s="109">
        <f>ГС!P21</f>
        <v>4</v>
      </c>
      <c r="R100" s="312">
        <f>ГС!Q21</f>
        <v>3</v>
      </c>
      <c r="S100" s="109">
        <f>ГС!R21</f>
        <v>1</v>
      </c>
    </row>
    <row r="101" spans="1:19" s="1" customFormat="1">
      <c r="A101" s="125">
        <v>15</v>
      </c>
      <c r="B101" s="81" t="s">
        <v>1117</v>
      </c>
      <c r="C101" s="109">
        <f>ГС!B22</f>
        <v>35</v>
      </c>
      <c r="D101" s="312">
        <f>ГС!C22</f>
        <v>32</v>
      </c>
      <c r="E101" s="109">
        <f>ГС!D22</f>
        <v>3</v>
      </c>
      <c r="F101" s="109"/>
      <c r="G101" s="109"/>
      <c r="H101" s="109">
        <f>ГС!G22</f>
        <v>139</v>
      </c>
      <c r="I101" s="312">
        <f>ГС!H22</f>
        <v>117</v>
      </c>
      <c r="J101" s="109">
        <f>ГС!I22</f>
        <v>22</v>
      </c>
      <c r="K101" s="109">
        <f>ГС!J22</f>
        <v>94</v>
      </c>
      <c r="L101" s="312">
        <f>ГС!K22</f>
        <v>81</v>
      </c>
      <c r="M101" s="109">
        <f>ГС!L22</f>
        <v>13</v>
      </c>
      <c r="N101" s="109">
        <f>ГС!M22</f>
        <v>35</v>
      </c>
      <c r="O101" s="312">
        <f>ГС!N22</f>
        <v>26</v>
      </c>
      <c r="P101" s="109">
        <f>ГС!O22</f>
        <v>9</v>
      </c>
      <c r="Q101" s="109">
        <f>ГС!P22</f>
        <v>6</v>
      </c>
      <c r="R101" s="312">
        <f>ГС!Q22</f>
        <v>6</v>
      </c>
      <c r="S101" s="109">
        <f>ГС!R22</f>
        <v>0</v>
      </c>
    </row>
    <row r="102" spans="1:19" s="1" customFormat="1">
      <c r="A102" s="125">
        <v>16</v>
      </c>
      <c r="B102" s="81" t="s">
        <v>1118</v>
      </c>
      <c r="C102" s="109">
        <f>ГС!B23</f>
        <v>20</v>
      </c>
      <c r="D102" s="312">
        <f>ГС!C23</f>
        <v>19</v>
      </c>
      <c r="E102" s="109">
        <f>ГС!D23</f>
        <v>1</v>
      </c>
      <c r="F102" s="109"/>
      <c r="G102" s="109"/>
      <c r="H102" s="109">
        <f>ГС!G23</f>
        <v>81</v>
      </c>
      <c r="I102" s="312">
        <f>ГС!H23</f>
        <v>73</v>
      </c>
      <c r="J102" s="109">
        <f>ГС!I23</f>
        <v>8</v>
      </c>
      <c r="K102" s="109">
        <f>ГС!J23</f>
        <v>41</v>
      </c>
      <c r="L102" s="312">
        <f>ГС!K23</f>
        <v>36</v>
      </c>
      <c r="M102" s="109">
        <f>ГС!L23</f>
        <v>5</v>
      </c>
      <c r="N102" s="109">
        <f>ГС!M23</f>
        <v>22</v>
      </c>
      <c r="O102" s="312">
        <f>ГС!N23</f>
        <v>20</v>
      </c>
      <c r="P102" s="109">
        <f>ГС!O23</f>
        <v>2</v>
      </c>
      <c r="Q102" s="109">
        <f>ГС!P23</f>
        <v>6</v>
      </c>
      <c r="R102" s="312">
        <f>ГС!Q23</f>
        <v>6</v>
      </c>
      <c r="S102" s="109">
        <f>ГС!R23</f>
        <v>0</v>
      </c>
    </row>
    <row r="103" spans="1:19" s="1" customFormat="1">
      <c r="A103" s="125">
        <v>17</v>
      </c>
      <c r="B103" s="81" t="s">
        <v>1119</v>
      </c>
      <c r="C103" s="109">
        <f>ГС!B24</f>
        <v>15</v>
      </c>
      <c r="D103" s="312">
        <f>ГС!C24</f>
        <v>14</v>
      </c>
      <c r="E103" s="109">
        <f>ГС!D24</f>
        <v>1</v>
      </c>
      <c r="F103" s="109"/>
      <c r="G103" s="109"/>
      <c r="H103" s="109">
        <f>ГС!G24</f>
        <v>78</v>
      </c>
      <c r="I103" s="312">
        <f>ГС!H24</f>
        <v>59</v>
      </c>
      <c r="J103" s="109">
        <f>ГС!I24</f>
        <v>19</v>
      </c>
      <c r="K103" s="109">
        <f>ГС!J24</f>
        <v>43</v>
      </c>
      <c r="L103" s="312">
        <f>ГС!K24</f>
        <v>30</v>
      </c>
      <c r="M103" s="109">
        <f>ГС!L24</f>
        <v>13</v>
      </c>
      <c r="N103" s="109">
        <f>ГС!M24</f>
        <v>17</v>
      </c>
      <c r="O103" s="312">
        <f>ГС!N24</f>
        <v>17</v>
      </c>
      <c r="P103" s="109">
        <f>ГС!O24</f>
        <v>0</v>
      </c>
      <c r="Q103" s="109">
        <f>ГС!P24</f>
        <v>5</v>
      </c>
      <c r="R103" s="312">
        <f>ГС!Q24</f>
        <v>5</v>
      </c>
      <c r="S103" s="109">
        <f>ГС!R24</f>
        <v>0</v>
      </c>
    </row>
    <row r="104" spans="1:19" s="1" customFormat="1">
      <c r="A104" s="125">
        <v>18</v>
      </c>
      <c r="B104" s="81" t="s">
        <v>1120</v>
      </c>
      <c r="C104" s="109">
        <f>ГС!B25</f>
        <v>14</v>
      </c>
      <c r="D104" s="312">
        <f>ГС!C25</f>
        <v>11</v>
      </c>
      <c r="E104" s="109">
        <f>ГС!D25</f>
        <v>3</v>
      </c>
      <c r="F104" s="109"/>
      <c r="G104" s="109"/>
      <c r="H104" s="109">
        <f>ГС!G25</f>
        <v>78</v>
      </c>
      <c r="I104" s="312">
        <f>ГС!H25</f>
        <v>71</v>
      </c>
      <c r="J104" s="109">
        <f>ГС!I25</f>
        <v>7</v>
      </c>
      <c r="K104" s="109">
        <f>ГС!J25</f>
        <v>45</v>
      </c>
      <c r="L104" s="312">
        <f>ГС!K25</f>
        <v>44</v>
      </c>
      <c r="M104" s="109">
        <f>ГС!L25</f>
        <v>1</v>
      </c>
      <c r="N104" s="109">
        <f>ГС!M25</f>
        <v>19</v>
      </c>
      <c r="O104" s="312">
        <f>ГС!N25</f>
        <v>14</v>
      </c>
      <c r="P104" s="109">
        <f>ГС!O25</f>
        <v>5</v>
      </c>
      <c r="Q104" s="109">
        <f>ГС!P25</f>
        <v>5</v>
      </c>
      <c r="R104" s="312">
        <f>ГС!Q25</f>
        <v>5</v>
      </c>
      <c r="S104" s="109">
        <f>ГС!R25</f>
        <v>0</v>
      </c>
    </row>
    <row r="105" spans="1:19" s="1" customFormat="1">
      <c r="A105" s="125">
        <v>19</v>
      </c>
      <c r="B105" s="81" t="s">
        <v>1121</v>
      </c>
      <c r="C105" s="109">
        <f>ГС!B26</f>
        <v>14</v>
      </c>
      <c r="D105" s="312">
        <f>ГС!C26</f>
        <v>13</v>
      </c>
      <c r="E105" s="109">
        <f>ГС!D26</f>
        <v>1</v>
      </c>
      <c r="F105" s="109"/>
      <c r="G105" s="109"/>
      <c r="H105" s="109">
        <f>ГС!G26</f>
        <v>74</v>
      </c>
      <c r="I105" s="312">
        <f>ГС!H26</f>
        <v>62</v>
      </c>
      <c r="J105" s="109">
        <f>ГС!I26</f>
        <v>12</v>
      </c>
      <c r="K105" s="109">
        <f>ГС!J26</f>
        <v>43</v>
      </c>
      <c r="L105" s="312">
        <f>ГС!K26</f>
        <v>33</v>
      </c>
      <c r="M105" s="109">
        <f>ГС!L26</f>
        <v>10</v>
      </c>
      <c r="N105" s="109">
        <f>ГС!M26</f>
        <v>18</v>
      </c>
      <c r="O105" s="312">
        <f>ГС!N26</f>
        <v>16</v>
      </c>
      <c r="P105" s="109">
        <f>ГС!O26</f>
        <v>2</v>
      </c>
      <c r="Q105" s="109">
        <f>ГС!P26</f>
        <v>5</v>
      </c>
      <c r="R105" s="312">
        <f>ГС!Q26</f>
        <v>5</v>
      </c>
      <c r="S105" s="109">
        <f>ГС!R26</f>
        <v>0</v>
      </c>
    </row>
    <row r="106" spans="1:19" s="1" customFormat="1">
      <c r="A106" s="125">
        <v>20</v>
      </c>
      <c r="B106" s="81" t="s">
        <v>1122</v>
      </c>
      <c r="C106" s="109">
        <f>ГС!B27</f>
        <v>45</v>
      </c>
      <c r="D106" s="312">
        <f>ГС!C27</f>
        <v>42</v>
      </c>
      <c r="E106" s="109">
        <f>ГС!D27</f>
        <v>3</v>
      </c>
      <c r="F106" s="109"/>
      <c r="G106" s="109"/>
      <c r="H106" s="109">
        <f>ГС!G27</f>
        <v>175</v>
      </c>
      <c r="I106" s="312">
        <f>ГС!H27</f>
        <v>166</v>
      </c>
      <c r="J106" s="109">
        <f>ГС!I27</f>
        <v>9</v>
      </c>
      <c r="K106" s="109">
        <f>ГС!J27</f>
        <v>97</v>
      </c>
      <c r="L106" s="312">
        <f>ГС!K27</f>
        <v>93</v>
      </c>
      <c r="M106" s="109">
        <f>ГС!L27</f>
        <v>4</v>
      </c>
      <c r="N106" s="109">
        <f>ГС!M27</f>
        <v>45</v>
      </c>
      <c r="O106" s="312">
        <f>ГС!N27</f>
        <v>41</v>
      </c>
      <c r="P106" s="109">
        <f>ГС!O27</f>
        <v>4</v>
      </c>
      <c r="Q106" s="109">
        <f>ГС!P27</f>
        <v>6</v>
      </c>
      <c r="R106" s="312">
        <f>ГС!Q27</f>
        <v>6</v>
      </c>
      <c r="S106" s="109">
        <f>ГС!R27</f>
        <v>0</v>
      </c>
    </row>
    <row r="107" spans="1:19" s="1" customFormat="1">
      <c r="A107" s="125">
        <v>21</v>
      </c>
      <c r="B107" s="81" t="s">
        <v>1123</v>
      </c>
      <c r="C107" s="109">
        <f>ГС!B28</f>
        <v>13</v>
      </c>
      <c r="D107" s="312">
        <f>ГС!C28</f>
        <v>13</v>
      </c>
      <c r="E107" s="109">
        <f>ГС!D28</f>
        <v>0</v>
      </c>
      <c r="F107" s="109"/>
      <c r="G107" s="109"/>
      <c r="H107" s="109">
        <f>ГС!G28</f>
        <v>72</v>
      </c>
      <c r="I107" s="312">
        <f>ГС!H28</f>
        <v>45</v>
      </c>
      <c r="J107" s="109">
        <f>ГС!I28</f>
        <v>27</v>
      </c>
      <c r="K107" s="109">
        <f>ГС!J28</f>
        <v>34</v>
      </c>
      <c r="L107" s="312">
        <f>ГС!K28</f>
        <v>24</v>
      </c>
      <c r="M107" s="109">
        <f>ГС!L28</f>
        <v>10</v>
      </c>
      <c r="N107" s="109">
        <f>ГС!M28</f>
        <v>18</v>
      </c>
      <c r="O107" s="312">
        <f>ГС!N28</f>
        <v>9</v>
      </c>
      <c r="P107" s="109">
        <f>ГС!O28</f>
        <v>9</v>
      </c>
      <c r="Q107" s="109">
        <f>ГС!P28</f>
        <v>3</v>
      </c>
      <c r="R107" s="312">
        <f>ГС!Q28</f>
        <v>3</v>
      </c>
      <c r="S107" s="109">
        <f>ГС!R28</f>
        <v>0</v>
      </c>
    </row>
    <row r="108" spans="1:19" s="1" customFormat="1">
      <c r="A108" s="125">
        <v>22</v>
      </c>
      <c r="B108" s="81" t="s">
        <v>1124</v>
      </c>
      <c r="C108" s="109">
        <f>ГС!B29</f>
        <v>20</v>
      </c>
      <c r="D108" s="312">
        <f>ГС!C29</f>
        <v>16</v>
      </c>
      <c r="E108" s="109">
        <f>ГС!D29</f>
        <v>4</v>
      </c>
      <c r="F108" s="109"/>
      <c r="G108" s="109"/>
      <c r="H108" s="109">
        <f>ГС!G29</f>
        <v>81</v>
      </c>
      <c r="I108" s="312">
        <f>ГС!H29</f>
        <v>68</v>
      </c>
      <c r="J108" s="109">
        <f>ГС!I29</f>
        <v>13</v>
      </c>
      <c r="K108" s="109">
        <f>ГС!J29</f>
        <v>44</v>
      </c>
      <c r="L108" s="312">
        <f>ГС!K29</f>
        <v>35</v>
      </c>
      <c r="M108" s="109">
        <f>ГС!L29</f>
        <v>9</v>
      </c>
      <c r="N108" s="109">
        <f>ГС!M29</f>
        <v>20</v>
      </c>
      <c r="O108" s="312">
        <f>ГС!N29</f>
        <v>20</v>
      </c>
      <c r="P108" s="109">
        <f>ГС!O29</f>
        <v>0</v>
      </c>
      <c r="Q108" s="109">
        <f>ГС!P29</f>
        <v>3</v>
      </c>
      <c r="R108" s="312">
        <f>ГС!Q29</f>
        <v>3</v>
      </c>
      <c r="S108" s="109">
        <f>ГС!R29</f>
        <v>0</v>
      </c>
    </row>
    <row r="109" spans="1:19" s="1" customFormat="1">
      <c r="A109" s="125">
        <v>23</v>
      </c>
      <c r="B109" s="81" t="s">
        <v>1125</v>
      </c>
      <c r="C109" s="109">
        <f>ГС!B30</f>
        <v>14</v>
      </c>
      <c r="D109" s="312">
        <f>ГС!C30</f>
        <v>13</v>
      </c>
      <c r="E109" s="109">
        <f>ГС!D30</f>
        <v>1</v>
      </c>
      <c r="F109" s="109"/>
      <c r="G109" s="109"/>
      <c r="H109" s="109">
        <f>ГС!G30</f>
        <v>66</v>
      </c>
      <c r="I109" s="312">
        <f>ГС!H30</f>
        <v>53</v>
      </c>
      <c r="J109" s="109">
        <f>ГС!I30</f>
        <v>13</v>
      </c>
      <c r="K109" s="109">
        <f>ГС!J30</f>
        <v>38</v>
      </c>
      <c r="L109" s="312">
        <f>ГС!K30</f>
        <v>27</v>
      </c>
      <c r="M109" s="109">
        <f>ГС!L30</f>
        <v>11</v>
      </c>
      <c r="N109" s="109">
        <f>ГС!M30</f>
        <v>16</v>
      </c>
      <c r="O109" s="312">
        <f>ГС!N30</f>
        <v>15</v>
      </c>
      <c r="P109" s="109">
        <f>ГС!O30</f>
        <v>1</v>
      </c>
      <c r="Q109" s="109">
        <f>ГС!P30</f>
        <v>3</v>
      </c>
      <c r="R109" s="312">
        <f>ГС!Q30</f>
        <v>2</v>
      </c>
      <c r="S109" s="109">
        <f>ГС!R30</f>
        <v>1</v>
      </c>
    </row>
    <row r="110" spans="1:19" s="1" customFormat="1">
      <c r="A110" s="125">
        <v>24</v>
      </c>
      <c r="B110" s="81" t="s">
        <v>1126</v>
      </c>
      <c r="C110" s="109">
        <f>ГС!B31</f>
        <v>15</v>
      </c>
      <c r="D110" s="312">
        <f>ГС!C31</f>
        <v>14</v>
      </c>
      <c r="E110" s="109">
        <f>ГС!D31</f>
        <v>1</v>
      </c>
      <c r="F110" s="109"/>
      <c r="G110" s="109"/>
      <c r="H110" s="109">
        <f>ГС!G31</f>
        <v>59</v>
      </c>
      <c r="I110" s="312">
        <f>ГС!H31</f>
        <v>46</v>
      </c>
      <c r="J110" s="109">
        <f>ГС!I31</f>
        <v>13</v>
      </c>
      <c r="K110" s="109">
        <f>ГС!J31</f>
        <v>30</v>
      </c>
      <c r="L110" s="312">
        <f>ГС!K31</f>
        <v>18</v>
      </c>
      <c r="M110" s="109">
        <f>ГС!L31</f>
        <v>12</v>
      </c>
      <c r="N110" s="109">
        <f>ГС!M31</f>
        <v>16</v>
      </c>
      <c r="O110" s="312">
        <f>ГС!N31</f>
        <v>15</v>
      </c>
      <c r="P110" s="109">
        <f>ГС!O31</f>
        <v>1</v>
      </c>
      <c r="Q110" s="109">
        <f>ГС!P31</f>
        <v>3</v>
      </c>
      <c r="R110" s="312">
        <f>ГС!Q31</f>
        <v>3</v>
      </c>
      <c r="S110" s="109">
        <f>ГС!R31</f>
        <v>0</v>
      </c>
    </row>
    <row r="111" spans="1:19" s="1" customFormat="1">
      <c r="A111" s="125">
        <v>25</v>
      </c>
      <c r="B111" s="81" t="s">
        <v>1127</v>
      </c>
      <c r="C111" s="109">
        <f>ГС!B32</f>
        <v>17</v>
      </c>
      <c r="D111" s="312">
        <f>ГС!C32</f>
        <v>15</v>
      </c>
      <c r="E111" s="109">
        <f>ГС!D32</f>
        <v>2</v>
      </c>
      <c r="F111" s="109"/>
      <c r="G111" s="109"/>
      <c r="H111" s="109">
        <f>ГС!G32</f>
        <v>84</v>
      </c>
      <c r="I111" s="312">
        <f>ГС!H32</f>
        <v>65</v>
      </c>
      <c r="J111" s="109">
        <f>ГС!I32</f>
        <v>19</v>
      </c>
      <c r="K111" s="109">
        <f>ГС!J32</f>
        <v>43</v>
      </c>
      <c r="L111" s="312">
        <f>ГС!K32</f>
        <v>33</v>
      </c>
      <c r="M111" s="109">
        <f>ГС!L32</f>
        <v>10</v>
      </c>
      <c r="N111" s="109">
        <f>ГС!M32</f>
        <v>19</v>
      </c>
      <c r="O111" s="312">
        <f>ГС!N32</f>
        <v>15</v>
      </c>
      <c r="P111" s="109">
        <f>ГС!O32</f>
        <v>4</v>
      </c>
      <c r="Q111" s="109">
        <f>ГС!P32</f>
        <v>7</v>
      </c>
      <c r="R111" s="312">
        <f>ГС!Q32</f>
        <v>6</v>
      </c>
      <c r="S111" s="109">
        <f>ГС!R32</f>
        <v>1</v>
      </c>
    </row>
    <row r="112" spans="1:19" s="1" customFormat="1">
      <c r="A112" s="125">
        <v>26</v>
      </c>
      <c r="B112" s="81" t="s">
        <v>1128</v>
      </c>
      <c r="C112" s="109">
        <f>ГС!B33</f>
        <v>90</v>
      </c>
      <c r="D112" s="312">
        <f>ГС!C33</f>
        <v>75</v>
      </c>
      <c r="E112" s="109">
        <f>ГС!D33</f>
        <v>15</v>
      </c>
      <c r="F112" s="109"/>
      <c r="G112" s="109"/>
      <c r="H112" s="109">
        <f>ГС!G33</f>
        <v>300</v>
      </c>
      <c r="I112" s="312">
        <f>ГС!H33</f>
        <v>261</v>
      </c>
      <c r="J112" s="109">
        <f>ГС!I33</f>
        <v>39</v>
      </c>
      <c r="K112" s="109">
        <f>ГС!J33</f>
        <v>173</v>
      </c>
      <c r="L112" s="312">
        <f>ГС!K33</f>
        <v>143</v>
      </c>
      <c r="M112" s="109">
        <f>ГС!L33</f>
        <v>30</v>
      </c>
      <c r="N112" s="109">
        <f>ГС!M33</f>
        <v>83</v>
      </c>
      <c r="O112" s="312">
        <f>ГС!N33</f>
        <v>83</v>
      </c>
      <c r="P112" s="109">
        <f>ГС!O33</f>
        <v>0</v>
      </c>
      <c r="Q112" s="109">
        <f>ГС!P33</f>
        <v>18</v>
      </c>
      <c r="R112" s="312">
        <f>ГС!Q33</f>
        <v>14</v>
      </c>
      <c r="S112" s="109">
        <f>ГС!R33</f>
        <v>4</v>
      </c>
    </row>
    <row r="113" spans="1:19" s="1" customFormat="1">
      <c r="A113" s="125">
        <v>27</v>
      </c>
      <c r="B113" s="81" t="s">
        <v>1129</v>
      </c>
      <c r="C113" s="36"/>
      <c r="D113" s="36"/>
      <c r="E113" s="35"/>
      <c r="F113" s="35"/>
      <c r="G113" s="35"/>
      <c r="H113" s="36"/>
      <c r="I113" s="36"/>
      <c r="J113" s="36"/>
      <c r="K113" s="36"/>
      <c r="L113" s="128"/>
      <c r="M113" s="128"/>
      <c r="N113" s="128"/>
      <c r="O113" s="128"/>
      <c r="P113" s="128"/>
      <c r="Q113" s="128"/>
      <c r="R113" s="128"/>
      <c r="S113" s="128"/>
    </row>
    <row r="114" spans="1:19" s="179" customFormat="1" ht="25.5">
      <c r="A114" s="111"/>
      <c r="B114" s="95" t="s">
        <v>7</v>
      </c>
      <c r="C114" s="118" t="e">
        <f>SUM(C87:C113)</f>
        <v>#REF!</v>
      </c>
      <c r="D114" s="118" t="e">
        <f t="shared" ref="D114:S114" si="9">SUM(D87:D113)</f>
        <v>#REF!</v>
      </c>
      <c r="E114" s="118" t="e">
        <f t="shared" si="9"/>
        <v>#REF!</v>
      </c>
      <c r="F114" s="118"/>
      <c r="G114" s="118"/>
      <c r="H114" s="118" t="e">
        <f t="shared" si="9"/>
        <v>#REF!</v>
      </c>
      <c r="I114" s="118" t="e">
        <f t="shared" si="9"/>
        <v>#REF!</v>
      </c>
      <c r="J114" s="118"/>
      <c r="K114" s="118"/>
      <c r="L114" s="118" t="e">
        <f t="shared" si="9"/>
        <v>#REF!</v>
      </c>
      <c r="M114" s="118" t="e">
        <f t="shared" si="9"/>
        <v>#REF!</v>
      </c>
      <c r="N114" s="118" t="e">
        <f t="shared" si="9"/>
        <v>#REF!</v>
      </c>
      <c r="O114" s="118" t="e">
        <f t="shared" si="9"/>
        <v>#REF!</v>
      </c>
      <c r="P114" s="118" t="e">
        <f t="shared" si="9"/>
        <v>#REF!</v>
      </c>
      <c r="Q114" s="118" t="e">
        <f t="shared" si="9"/>
        <v>#REF!</v>
      </c>
      <c r="R114" s="118" t="e">
        <f t="shared" si="9"/>
        <v>#REF!</v>
      </c>
      <c r="S114" s="118" t="e">
        <f t="shared" si="9"/>
        <v>#REF!</v>
      </c>
    </row>
    <row r="115" spans="1:19" s="179" customFormat="1" ht="25.5">
      <c r="A115" s="95"/>
      <c r="B115" s="239" t="s">
        <v>1028</v>
      </c>
      <c r="C115" s="95"/>
      <c r="D115" s="95"/>
      <c r="E115" s="95"/>
      <c r="F115" s="95"/>
      <c r="G115" s="95"/>
      <c r="H115" s="95"/>
      <c r="I115" s="95"/>
      <c r="J115" s="95"/>
      <c r="K115" s="95"/>
      <c r="L115" s="240"/>
      <c r="M115" s="164"/>
      <c r="N115" s="164"/>
      <c r="O115" s="164"/>
      <c r="P115" s="164"/>
      <c r="Q115" s="164"/>
      <c r="R115" s="180"/>
      <c r="S115" s="164"/>
    </row>
    <row r="116" spans="1:19" s="179" customFormat="1" ht="25.5">
      <c r="A116" s="85"/>
      <c r="B116" s="86" t="s">
        <v>653</v>
      </c>
      <c r="C116" s="95"/>
      <c r="D116" s="95"/>
      <c r="E116" s="95"/>
      <c r="F116" s="95"/>
      <c r="G116" s="95"/>
      <c r="H116" s="95"/>
      <c r="I116" s="95"/>
      <c r="J116" s="95"/>
      <c r="K116" s="95"/>
      <c r="L116" s="240"/>
      <c r="M116" s="164"/>
      <c r="N116" s="164"/>
      <c r="O116" s="164"/>
      <c r="P116" s="164"/>
      <c r="Q116" s="164"/>
      <c r="R116" s="180"/>
      <c r="S116" s="164"/>
    </row>
    <row r="117" spans="1:19" ht="24.75" customHeight="1">
      <c r="A117" s="104">
        <v>1</v>
      </c>
      <c r="B117" s="260" t="s">
        <v>1410</v>
      </c>
      <c r="C117" s="436">
        <v>5</v>
      </c>
      <c r="D117" s="437">
        <f>C117-E117</f>
        <v>3</v>
      </c>
      <c r="E117" s="438">
        <v>2</v>
      </c>
      <c r="F117" s="434">
        <v>0</v>
      </c>
      <c r="G117" s="434">
        <v>0</v>
      </c>
      <c r="H117" s="438">
        <v>21</v>
      </c>
      <c r="I117" s="437">
        <v>20</v>
      </c>
      <c r="J117" s="438">
        <v>1</v>
      </c>
      <c r="K117" s="438">
        <v>14</v>
      </c>
      <c r="L117" s="437">
        <f>K117-M117</f>
        <v>14</v>
      </c>
      <c r="M117" s="438">
        <v>0</v>
      </c>
      <c r="N117" s="438">
        <v>5</v>
      </c>
      <c r="O117" s="437">
        <f>N117-P117</f>
        <v>4</v>
      </c>
      <c r="P117" s="438">
        <v>1</v>
      </c>
      <c r="Q117" s="438">
        <v>1</v>
      </c>
      <c r="R117" s="437">
        <f>Q117-S117</f>
        <v>1</v>
      </c>
      <c r="S117" s="438">
        <v>0</v>
      </c>
    </row>
    <row r="118" spans="1:19" ht="27.75">
      <c r="A118" s="104">
        <v>2</v>
      </c>
      <c r="B118" s="261" t="s">
        <v>1411</v>
      </c>
      <c r="C118" s="436">
        <v>6</v>
      </c>
      <c r="D118" s="437">
        <f t="shared" ref="D118:D145" si="10">C118-E118</f>
        <v>4</v>
      </c>
      <c r="E118" s="438">
        <v>2</v>
      </c>
      <c r="F118" s="434">
        <v>0</v>
      </c>
      <c r="G118" s="434">
        <v>0</v>
      </c>
      <c r="H118" s="438">
        <v>25</v>
      </c>
      <c r="I118" s="437">
        <f t="shared" ref="I118:I145" si="11">H118-J118</f>
        <v>24</v>
      </c>
      <c r="J118" s="438">
        <v>1</v>
      </c>
      <c r="K118" s="438">
        <v>15</v>
      </c>
      <c r="L118" s="437">
        <f t="shared" ref="L118:L145" si="12">K118-M118</f>
        <v>15</v>
      </c>
      <c r="M118" s="438">
        <v>0</v>
      </c>
      <c r="N118" s="438">
        <v>6</v>
      </c>
      <c r="O118" s="437">
        <f t="shared" ref="O118:O145" si="13">N118-P118</f>
        <v>5</v>
      </c>
      <c r="P118" s="438">
        <v>1</v>
      </c>
      <c r="Q118" s="438">
        <v>3</v>
      </c>
      <c r="R118" s="437">
        <v>3</v>
      </c>
      <c r="S118" s="438">
        <v>0</v>
      </c>
    </row>
    <row r="119" spans="1:19" ht="27.75">
      <c r="A119" s="104">
        <v>3</v>
      </c>
      <c r="B119" s="262" t="s">
        <v>1412</v>
      </c>
      <c r="C119" s="436">
        <v>43</v>
      </c>
      <c r="D119" s="437">
        <v>38</v>
      </c>
      <c r="E119" s="438">
        <v>5</v>
      </c>
      <c r="F119" s="434">
        <v>0</v>
      </c>
      <c r="G119" s="434">
        <v>0</v>
      </c>
      <c r="H119" s="438">
        <v>172</v>
      </c>
      <c r="I119" s="437">
        <v>165</v>
      </c>
      <c r="J119" s="438">
        <v>7</v>
      </c>
      <c r="K119" s="438">
        <v>101</v>
      </c>
      <c r="L119" s="437">
        <f t="shared" si="12"/>
        <v>97</v>
      </c>
      <c r="M119" s="438">
        <v>4</v>
      </c>
      <c r="N119" s="438">
        <v>45</v>
      </c>
      <c r="O119" s="437">
        <f t="shared" si="13"/>
        <v>42</v>
      </c>
      <c r="P119" s="438">
        <v>3</v>
      </c>
      <c r="Q119" s="438">
        <v>8</v>
      </c>
      <c r="R119" s="437">
        <f t="shared" ref="R119:R144" si="14">Q119-S119</f>
        <v>8</v>
      </c>
      <c r="S119" s="438">
        <v>0</v>
      </c>
    </row>
    <row r="120" spans="1:19" ht="27.75">
      <c r="A120" s="104">
        <v>4</v>
      </c>
      <c r="B120" s="261" t="s">
        <v>1413</v>
      </c>
      <c r="C120" s="436">
        <v>8</v>
      </c>
      <c r="D120" s="437">
        <f t="shared" si="10"/>
        <v>7</v>
      </c>
      <c r="E120" s="438">
        <v>1</v>
      </c>
      <c r="F120" s="434">
        <v>0</v>
      </c>
      <c r="G120" s="434">
        <v>0</v>
      </c>
      <c r="H120" s="438">
        <v>33.5</v>
      </c>
      <c r="I120" s="437">
        <f t="shared" si="11"/>
        <v>28.5</v>
      </c>
      <c r="J120" s="438">
        <v>5</v>
      </c>
      <c r="K120" s="438">
        <v>22</v>
      </c>
      <c r="L120" s="437">
        <f t="shared" si="12"/>
        <v>20</v>
      </c>
      <c r="M120" s="438">
        <v>2</v>
      </c>
      <c r="N120" s="438">
        <v>8</v>
      </c>
      <c r="O120" s="437">
        <f t="shared" si="13"/>
        <v>5</v>
      </c>
      <c r="P120" s="438">
        <v>3</v>
      </c>
      <c r="Q120" s="438">
        <v>1.5</v>
      </c>
      <c r="R120" s="437">
        <f t="shared" si="14"/>
        <v>1.5</v>
      </c>
      <c r="S120" s="438">
        <v>0</v>
      </c>
    </row>
    <row r="121" spans="1:19" ht="27.75">
      <c r="A121" s="104">
        <v>5</v>
      </c>
      <c r="B121" s="261" t="s">
        <v>1414</v>
      </c>
      <c r="C121" s="436">
        <v>6</v>
      </c>
      <c r="D121" s="437">
        <f t="shared" si="10"/>
        <v>5</v>
      </c>
      <c r="E121" s="438">
        <v>1</v>
      </c>
      <c r="F121" s="434">
        <v>0</v>
      </c>
      <c r="G121" s="434">
        <v>0</v>
      </c>
      <c r="H121" s="438">
        <v>25</v>
      </c>
      <c r="I121" s="437">
        <f t="shared" si="11"/>
        <v>21</v>
      </c>
      <c r="J121" s="438">
        <v>4</v>
      </c>
      <c r="K121" s="438">
        <v>16</v>
      </c>
      <c r="L121" s="437">
        <f t="shared" si="12"/>
        <v>13</v>
      </c>
      <c r="M121" s="438">
        <v>3</v>
      </c>
      <c r="N121" s="438">
        <v>6</v>
      </c>
      <c r="O121" s="437">
        <f t="shared" si="13"/>
        <v>5</v>
      </c>
      <c r="P121" s="438">
        <v>1</v>
      </c>
      <c r="Q121" s="438">
        <v>2</v>
      </c>
      <c r="R121" s="437">
        <f t="shared" si="14"/>
        <v>2</v>
      </c>
      <c r="S121" s="438">
        <v>0</v>
      </c>
    </row>
    <row r="122" spans="1:19" ht="27.75">
      <c r="A122" s="104">
        <v>6</v>
      </c>
      <c r="B122" s="261" t="s">
        <v>1415</v>
      </c>
      <c r="C122" s="436">
        <v>8</v>
      </c>
      <c r="D122" s="437">
        <f t="shared" si="10"/>
        <v>6</v>
      </c>
      <c r="E122" s="438">
        <v>2</v>
      </c>
      <c r="F122" s="434">
        <v>0</v>
      </c>
      <c r="G122" s="434">
        <v>0</v>
      </c>
      <c r="H122" s="438">
        <v>33.5</v>
      </c>
      <c r="I122" s="437">
        <f t="shared" si="11"/>
        <v>29.5</v>
      </c>
      <c r="J122" s="438">
        <v>4</v>
      </c>
      <c r="K122" s="438">
        <v>20</v>
      </c>
      <c r="L122" s="437">
        <f t="shared" si="12"/>
        <v>16</v>
      </c>
      <c r="M122" s="438">
        <v>4</v>
      </c>
      <c r="N122" s="438">
        <v>7</v>
      </c>
      <c r="O122" s="437">
        <v>7</v>
      </c>
      <c r="P122" s="438">
        <v>0</v>
      </c>
      <c r="Q122" s="438">
        <v>2.5</v>
      </c>
      <c r="R122" s="437">
        <f t="shared" si="14"/>
        <v>2.5</v>
      </c>
      <c r="S122" s="438">
        <v>0</v>
      </c>
    </row>
    <row r="123" spans="1:19" ht="27.75">
      <c r="A123" s="104">
        <v>7</v>
      </c>
      <c r="B123" s="261" t="s">
        <v>1416</v>
      </c>
      <c r="C123" s="436">
        <v>4</v>
      </c>
      <c r="D123" s="437">
        <f t="shared" si="10"/>
        <v>2</v>
      </c>
      <c r="E123" s="438">
        <v>2</v>
      </c>
      <c r="F123" s="434">
        <v>0</v>
      </c>
      <c r="G123" s="434">
        <v>0</v>
      </c>
      <c r="H123" s="438">
        <v>17</v>
      </c>
      <c r="I123" s="437">
        <f t="shared" si="11"/>
        <v>17</v>
      </c>
      <c r="J123" s="438">
        <v>0</v>
      </c>
      <c r="K123" s="438">
        <v>12</v>
      </c>
      <c r="L123" s="437">
        <f t="shared" si="12"/>
        <v>12</v>
      </c>
      <c r="M123" s="438">
        <v>0</v>
      </c>
      <c r="N123" s="438">
        <v>3</v>
      </c>
      <c r="O123" s="437">
        <f t="shared" si="13"/>
        <v>3</v>
      </c>
      <c r="P123" s="438">
        <v>0</v>
      </c>
      <c r="Q123" s="438">
        <v>1</v>
      </c>
      <c r="R123" s="437">
        <f t="shared" si="14"/>
        <v>1</v>
      </c>
      <c r="S123" s="438">
        <v>0</v>
      </c>
    </row>
    <row r="124" spans="1:19" ht="27.75">
      <c r="A124" s="104">
        <v>8</v>
      </c>
      <c r="B124" s="261" t="s">
        <v>1417</v>
      </c>
      <c r="C124" s="436">
        <v>6</v>
      </c>
      <c r="D124" s="437">
        <f t="shared" si="10"/>
        <v>2</v>
      </c>
      <c r="E124" s="438">
        <v>4</v>
      </c>
      <c r="F124" s="434">
        <v>0</v>
      </c>
      <c r="G124" s="434">
        <v>1</v>
      </c>
      <c r="H124" s="438">
        <v>25</v>
      </c>
      <c r="I124" s="437">
        <f t="shared" si="11"/>
        <v>24</v>
      </c>
      <c r="J124" s="438">
        <v>1</v>
      </c>
      <c r="K124" s="438">
        <v>16</v>
      </c>
      <c r="L124" s="437">
        <f t="shared" si="12"/>
        <v>16</v>
      </c>
      <c r="M124" s="438">
        <v>0</v>
      </c>
      <c r="N124" s="438">
        <v>6</v>
      </c>
      <c r="O124" s="437">
        <f t="shared" si="13"/>
        <v>6</v>
      </c>
      <c r="P124" s="438">
        <v>0</v>
      </c>
      <c r="Q124" s="438">
        <v>1</v>
      </c>
      <c r="R124" s="437">
        <f t="shared" si="14"/>
        <v>1</v>
      </c>
      <c r="S124" s="438">
        <v>0</v>
      </c>
    </row>
    <row r="125" spans="1:19" ht="27.75">
      <c r="A125" s="104">
        <v>9</v>
      </c>
      <c r="B125" s="261" t="s">
        <v>1418</v>
      </c>
      <c r="C125" s="436">
        <v>8</v>
      </c>
      <c r="D125" s="437">
        <f t="shared" si="10"/>
        <v>5</v>
      </c>
      <c r="E125" s="438">
        <v>3</v>
      </c>
      <c r="F125" s="434">
        <v>0</v>
      </c>
      <c r="G125" s="434">
        <v>0</v>
      </c>
      <c r="H125" s="438">
        <v>33.5</v>
      </c>
      <c r="I125" s="437">
        <f t="shared" si="11"/>
        <v>32.5</v>
      </c>
      <c r="J125" s="438">
        <v>1</v>
      </c>
      <c r="K125" s="438">
        <v>20</v>
      </c>
      <c r="L125" s="437">
        <f t="shared" si="12"/>
        <v>20</v>
      </c>
      <c r="M125" s="438">
        <v>0</v>
      </c>
      <c r="N125" s="438">
        <v>8</v>
      </c>
      <c r="O125" s="437">
        <f t="shared" si="13"/>
        <v>8</v>
      </c>
      <c r="P125" s="438">
        <v>0</v>
      </c>
      <c r="Q125" s="438">
        <v>2.5</v>
      </c>
      <c r="R125" s="437">
        <f t="shared" si="14"/>
        <v>2.5</v>
      </c>
      <c r="S125" s="438">
        <v>0</v>
      </c>
    </row>
    <row r="126" spans="1:19" ht="27.75">
      <c r="A126" s="104">
        <v>10</v>
      </c>
      <c r="B126" s="261" t="s">
        <v>1419</v>
      </c>
      <c r="C126" s="436">
        <v>4</v>
      </c>
      <c r="D126" s="437">
        <f t="shared" si="10"/>
        <v>1</v>
      </c>
      <c r="E126" s="438">
        <v>3</v>
      </c>
      <c r="F126" s="434">
        <v>0</v>
      </c>
      <c r="G126" s="434">
        <v>0</v>
      </c>
      <c r="H126" s="438">
        <v>17</v>
      </c>
      <c r="I126" s="437">
        <v>14</v>
      </c>
      <c r="J126" s="438">
        <v>3</v>
      </c>
      <c r="K126" s="438">
        <v>13</v>
      </c>
      <c r="L126" s="437">
        <f t="shared" si="12"/>
        <v>12</v>
      </c>
      <c r="M126" s="438">
        <v>1</v>
      </c>
      <c r="N126" s="438">
        <v>3</v>
      </c>
      <c r="O126" s="437">
        <f t="shared" si="13"/>
        <v>1</v>
      </c>
      <c r="P126" s="438">
        <v>2</v>
      </c>
      <c r="Q126" s="438">
        <v>1</v>
      </c>
      <c r="R126" s="437">
        <f t="shared" si="14"/>
        <v>1</v>
      </c>
      <c r="S126" s="438">
        <v>0</v>
      </c>
    </row>
    <row r="127" spans="1:19" ht="27.75">
      <c r="A127" s="104">
        <v>11</v>
      </c>
      <c r="B127" s="261" t="s">
        <v>1420</v>
      </c>
      <c r="C127" s="436">
        <v>3</v>
      </c>
      <c r="D127" s="437">
        <f t="shared" si="10"/>
        <v>3</v>
      </c>
      <c r="E127" s="438">
        <v>0</v>
      </c>
      <c r="F127" s="434">
        <v>0</v>
      </c>
      <c r="G127" s="434">
        <v>0</v>
      </c>
      <c r="H127" s="438">
        <v>15</v>
      </c>
      <c r="I127" s="437">
        <f t="shared" si="11"/>
        <v>14</v>
      </c>
      <c r="J127" s="438">
        <v>1</v>
      </c>
      <c r="K127" s="438">
        <v>11</v>
      </c>
      <c r="L127" s="437">
        <f t="shared" si="12"/>
        <v>11</v>
      </c>
      <c r="M127" s="438">
        <v>0</v>
      </c>
      <c r="N127" s="438">
        <v>3</v>
      </c>
      <c r="O127" s="437">
        <f t="shared" si="13"/>
        <v>2</v>
      </c>
      <c r="P127" s="438">
        <v>1</v>
      </c>
      <c r="Q127" s="438">
        <v>1</v>
      </c>
      <c r="R127" s="437">
        <f t="shared" si="14"/>
        <v>1</v>
      </c>
      <c r="S127" s="438">
        <v>0</v>
      </c>
    </row>
    <row r="128" spans="1:19" ht="27.75">
      <c r="A128" s="104">
        <v>12</v>
      </c>
      <c r="B128" s="261" t="s">
        <v>1421</v>
      </c>
      <c r="C128" s="436">
        <v>4</v>
      </c>
      <c r="D128" s="437">
        <f t="shared" si="10"/>
        <v>2</v>
      </c>
      <c r="E128" s="438">
        <v>2</v>
      </c>
      <c r="F128" s="434">
        <v>0</v>
      </c>
      <c r="G128" s="434">
        <v>0</v>
      </c>
      <c r="H128" s="438">
        <v>17</v>
      </c>
      <c r="I128" s="437">
        <f t="shared" si="11"/>
        <v>17</v>
      </c>
      <c r="J128" s="438">
        <v>0</v>
      </c>
      <c r="K128" s="438">
        <v>11</v>
      </c>
      <c r="L128" s="437">
        <f t="shared" si="12"/>
        <v>11</v>
      </c>
      <c r="M128" s="438">
        <v>0</v>
      </c>
      <c r="N128" s="438">
        <v>4</v>
      </c>
      <c r="O128" s="437">
        <f t="shared" si="13"/>
        <v>4</v>
      </c>
      <c r="P128" s="438">
        <v>0</v>
      </c>
      <c r="Q128" s="438">
        <v>1</v>
      </c>
      <c r="R128" s="437">
        <f t="shared" si="14"/>
        <v>1</v>
      </c>
      <c r="S128" s="438">
        <v>0</v>
      </c>
    </row>
    <row r="129" spans="1:19" ht="27.75">
      <c r="A129" s="104">
        <v>13</v>
      </c>
      <c r="B129" s="261" t="s">
        <v>1422</v>
      </c>
      <c r="C129" s="436">
        <v>4</v>
      </c>
      <c r="D129" s="437">
        <f t="shared" si="10"/>
        <v>2</v>
      </c>
      <c r="E129" s="438">
        <v>2</v>
      </c>
      <c r="F129" s="434">
        <v>0</v>
      </c>
      <c r="G129" s="434">
        <v>0</v>
      </c>
      <c r="H129" s="438">
        <v>17</v>
      </c>
      <c r="I129" s="437">
        <f t="shared" si="11"/>
        <v>14</v>
      </c>
      <c r="J129" s="438">
        <v>3</v>
      </c>
      <c r="K129" s="438">
        <v>13</v>
      </c>
      <c r="L129" s="437">
        <f t="shared" si="12"/>
        <v>12</v>
      </c>
      <c r="M129" s="438">
        <v>1</v>
      </c>
      <c r="N129" s="438">
        <v>4</v>
      </c>
      <c r="O129" s="437">
        <f t="shared" si="13"/>
        <v>2</v>
      </c>
      <c r="P129" s="438">
        <v>2</v>
      </c>
      <c r="Q129" s="438">
        <v>0</v>
      </c>
      <c r="R129" s="437">
        <f t="shared" si="14"/>
        <v>0</v>
      </c>
      <c r="S129" s="438">
        <v>0</v>
      </c>
    </row>
    <row r="130" spans="1:19" ht="27.75">
      <c r="A130" s="104">
        <v>14</v>
      </c>
      <c r="B130" s="261" t="s">
        <v>1423</v>
      </c>
      <c r="C130" s="436">
        <v>6</v>
      </c>
      <c r="D130" s="437">
        <f t="shared" si="10"/>
        <v>5</v>
      </c>
      <c r="E130" s="438">
        <v>1</v>
      </c>
      <c r="F130" s="434">
        <v>0</v>
      </c>
      <c r="G130" s="434">
        <v>0</v>
      </c>
      <c r="H130" s="438">
        <v>38</v>
      </c>
      <c r="I130" s="437">
        <f t="shared" si="11"/>
        <v>33</v>
      </c>
      <c r="J130" s="438">
        <v>5</v>
      </c>
      <c r="K130" s="438">
        <v>22</v>
      </c>
      <c r="L130" s="437">
        <f t="shared" si="12"/>
        <v>22</v>
      </c>
      <c r="M130" s="438">
        <v>0</v>
      </c>
      <c r="N130" s="438">
        <v>9</v>
      </c>
      <c r="O130" s="437">
        <v>5</v>
      </c>
      <c r="P130" s="438">
        <v>4</v>
      </c>
      <c r="Q130" s="438">
        <v>3</v>
      </c>
      <c r="R130" s="437">
        <f t="shared" si="14"/>
        <v>3</v>
      </c>
      <c r="S130" s="438">
        <v>0</v>
      </c>
    </row>
    <row r="131" spans="1:19" ht="27.75">
      <c r="A131" s="104">
        <v>15</v>
      </c>
      <c r="B131" s="261" t="s">
        <v>1424</v>
      </c>
      <c r="C131" s="436">
        <v>3</v>
      </c>
      <c r="D131" s="437">
        <f t="shared" si="10"/>
        <v>2</v>
      </c>
      <c r="E131" s="438">
        <v>1</v>
      </c>
      <c r="F131" s="434">
        <v>0</v>
      </c>
      <c r="G131" s="434">
        <v>0</v>
      </c>
      <c r="H131" s="438">
        <v>15</v>
      </c>
      <c r="I131" s="437">
        <f t="shared" si="11"/>
        <v>12</v>
      </c>
      <c r="J131" s="438">
        <v>3</v>
      </c>
      <c r="K131" s="438">
        <v>9</v>
      </c>
      <c r="L131" s="437">
        <f t="shared" si="12"/>
        <v>8</v>
      </c>
      <c r="M131" s="438">
        <v>1</v>
      </c>
      <c r="N131" s="438">
        <v>3</v>
      </c>
      <c r="O131" s="437">
        <f t="shared" si="13"/>
        <v>1</v>
      </c>
      <c r="P131" s="438">
        <v>2</v>
      </c>
      <c r="Q131" s="438">
        <v>2</v>
      </c>
      <c r="R131" s="437">
        <v>2</v>
      </c>
      <c r="S131" s="438">
        <v>0</v>
      </c>
    </row>
    <row r="132" spans="1:19" ht="27.75">
      <c r="A132" s="104">
        <v>16</v>
      </c>
      <c r="B132" s="261" t="s">
        <v>1425</v>
      </c>
      <c r="C132" s="436">
        <v>6</v>
      </c>
      <c r="D132" s="437">
        <f t="shared" si="10"/>
        <v>4</v>
      </c>
      <c r="E132" s="438">
        <v>2</v>
      </c>
      <c r="F132" s="434">
        <v>0</v>
      </c>
      <c r="G132" s="434">
        <v>0</v>
      </c>
      <c r="H132" s="438">
        <v>25</v>
      </c>
      <c r="I132" s="437">
        <f t="shared" si="11"/>
        <v>24</v>
      </c>
      <c r="J132" s="438">
        <v>1</v>
      </c>
      <c r="K132" s="438">
        <v>14</v>
      </c>
      <c r="L132" s="437">
        <v>13</v>
      </c>
      <c r="M132" s="438">
        <v>1</v>
      </c>
      <c r="N132" s="438">
        <v>7</v>
      </c>
      <c r="O132" s="437">
        <f t="shared" si="13"/>
        <v>7</v>
      </c>
      <c r="P132" s="438">
        <v>0</v>
      </c>
      <c r="Q132" s="438">
        <v>1</v>
      </c>
      <c r="R132" s="437">
        <v>1</v>
      </c>
      <c r="S132" s="438">
        <v>0</v>
      </c>
    </row>
    <row r="133" spans="1:19" ht="27.75">
      <c r="A133" s="104">
        <v>17</v>
      </c>
      <c r="B133" s="261" t="s">
        <v>1426</v>
      </c>
      <c r="C133" s="436">
        <v>3</v>
      </c>
      <c r="D133" s="437">
        <v>2</v>
      </c>
      <c r="E133" s="438">
        <v>1</v>
      </c>
      <c r="F133" s="434">
        <v>0</v>
      </c>
      <c r="G133" s="434">
        <v>0</v>
      </c>
      <c r="H133" s="438">
        <v>15</v>
      </c>
      <c r="I133" s="437">
        <f t="shared" si="11"/>
        <v>14</v>
      </c>
      <c r="J133" s="438">
        <v>1</v>
      </c>
      <c r="K133" s="438">
        <v>10</v>
      </c>
      <c r="L133" s="437">
        <f t="shared" si="12"/>
        <v>9</v>
      </c>
      <c r="M133" s="438">
        <v>1</v>
      </c>
      <c r="N133" s="438">
        <v>3</v>
      </c>
      <c r="O133" s="437">
        <f t="shared" si="13"/>
        <v>3</v>
      </c>
      <c r="P133" s="438">
        <v>0</v>
      </c>
      <c r="Q133" s="438">
        <v>1</v>
      </c>
      <c r="R133" s="437">
        <f t="shared" si="14"/>
        <v>1</v>
      </c>
      <c r="S133" s="438">
        <v>0</v>
      </c>
    </row>
    <row r="134" spans="1:19" ht="27.75">
      <c r="A134" s="104">
        <v>18</v>
      </c>
      <c r="B134" s="261" t="s">
        <v>1427</v>
      </c>
      <c r="C134" s="436">
        <v>3</v>
      </c>
      <c r="D134" s="437">
        <v>2</v>
      </c>
      <c r="E134" s="438">
        <v>1</v>
      </c>
      <c r="F134" s="434">
        <v>0</v>
      </c>
      <c r="G134" s="434">
        <v>0</v>
      </c>
      <c r="H134" s="438">
        <v>17</v>
      </c>
      <c r="I134" s="437">
        <f t="shared" si="11"/>
        <v>15</v>
      </c>
      <c r="J134" s="438">
        <v>2</v>
      </c>
      <c r="K134" s="438">
        <v>12</v>
      </c>
      <c r="L134" s="437">
        <f t="shared" si="12"/>
        <v>11</v>
      </c>
      <c r="M134" s="438">
        <v>1</v>
      </c>
      <c r="N134" s="438">
        <v>4</v>
      </c>
      <c r="O134" s="437">
        <f t="shared" si="13"/>
        <v>3</v>
      </c>
      <c r="P134" s="438">
        <v>1</v>
      </c>
      <c r="Q134" s="438">
        <v>1</v>
      </c>
      <c r="R134" s="437">
        <f t="shared" si="14"/>
        <v>1</v>
      </c>
      <c r="S134" s="438">
        <v>0</v>
      </c>
    </row>
    <row r="135" spans="1:19" ht="27.75">
      <c r="A135" s="104">
        <v>19</v>
      </c>
      <c r="B135" s="261" t="s">
        <v>1428</v>
      </c>
      <c r="C135" s="436">
        <v>4</v>
      </c>
      <c r="D135" s="437">
        <f t="shared" si="10"/>
        <v>2</v>
      </c>
      <c r="E135" s="438">
        <v>2</v>
      </c>
      <c r="F135" s="434">
        <v>0</v>
      </c>
      <c r="G135" s="434">
        <v>0</v>
      </c>
      <c r="H135" s="438">
        <v>17</v>
      </c>
      <c r="I135" s="437">
        <f t="shared" si="11"/>
        <v>16</v>
      </c>
      <c r="J135" s="438">
        <v>1</v>
      </c>
      <c r="K135" s="438">
        <v>12</v>
      </c>
      <c r="L135" s="437">
        <f t="shared" si="12"/>
        <v>11</v>
      </c>
      <c r="M135" s="438">
        <v>1</v>
      </c>
      <c r="N135" s="438">
        <v>4</v>
      </c>
      <c r="O135" s="437">
        <f t="shared" si="13"/>
        <v>4</v>
      </c>
      <c r="P135" s="438">
        <v>0</v>
      </c>
      <c r="Q135" s="438">
        <v>0</v>
      </c>
      <c r="R135" s="437">
        <v>0</v>
      </c>
      <c r="S135" s="438">
        <v>0</v>
      </c>
    </row>
    <row r="136" spans="1:19" ht="27.75">
      <c r="A136" s="104">
        <v>20</v>
      </c>
      <c r="B136" s="261" t="s">
        <v>1429</v>
      </c>
      <c r="C136" s="436">
        <v>4</v>
      </c>
      <c r="D136" s="437">
        <f t="shared" si="10"/>
        <v>1</v>
      </c>
      <c r="E136" s="438">
        <v>3</v>
      </c>
      <c r="F136" s="434">
        <v>0</v>
      </c>
      <c r="G136" s="434">
        <v>0</v>
      </c>
      <c r="H136" s="438">
        <v>17</v>
      </c>
      <c r="I136" s="437">
        <f t="shared" si="11"/>
        <v>15</v>
      </c>
      <c r="J136" s="438">
        <v>2</v>
      </c>
      <c r="K136" s="438">
        <v>10</v>
      </c>
      <c r="L136" s="437">
        <f t="shared" si="12"/>
        <v>10</v>
      </c>
      <c r="M136" s="438">
        <v>0</v>
      </c>
      <c r="N136" s="438">
        <v>4</v>
      </c>
      <c r="O136" s="437">
        <f t="shared" si="13"/>
        <v>2</v>
      </c>
      <c r="P136" s="438">
        <v>2</v>
      </c>
      <c r="Q136" s="438">
        <v>1</v>
      </c>
      <c r="R136" s="437">
        <f t="shared" si="14"/>
        <v>1</v>
      </c>
      <c r="S136" s="438">
        <v>0</v>
      </c>
    </row>
    <row r="137" spans="1:19" ht="27.75">
      <c r="A137" s="104">
        <v>21</v>
      </c>
      <c r="B137" s="261" t="s">
        <v>1430</v>
      </c>
      <c r="C137" s="436">
        <v>4</v>
      </c>
      <c r="D137" s="437">
        <f t="shared" si="10"/>
        <v>3</v>
      </c>
      <c r="E137" s="438">
        <v>1</v>
      </c>
      <c r="F137" s="434">
        <v>0</v>
      </c>
      <c r="G137" s="434">
        <v>0</v>
      </c>
      <c r="H137" s="438">
        <v>17</v>
      </c>
      <c r="I137" s="437">
        <f t="shared" si="11"/>
        <v>15</v>
      </c>
      <c r="J137" s="438">
        <v>2</v>
      </c>
      <c r="K137" s="438">
        <v>12</v>
      </c>
      <c r="L137" s="437">
        <f t="shared" si="12"/>
        <v>10</v>
      </c>
      <c r="M137" s="438">
        <v>2</v>
      </c>
      <c r="N137" s="438">
        <v>4</v>
      </c>
      <c r="O137" s="437">
        <f t="shared" si="13"/>
        <v>4</v>
      </c>
      <c r="P137" s="438">
        <v>0</v>
      </c>
      <c r="Q137" s="438">
        <v>1</v>
      </c>
      <c r="R137" s="437">
        <f t="shared" si="14"/>
        <v>1</v>
      </c>
      <c r="S137" s="438">
        <v>0</v>
      </c>
    </row>
    <row r="138" spans="1:19" ht="27.75">
      <c r="A138" s="104">
        <v>22</v>
      </c>
      <c r="B138" s="262" t="s">
        <v>1431</v>
      </c>
      <c r="C138" s="436">
        <v>4</v>
      </c>
      <c r="D138" s="437">
        <f t="shared" si="10"/>
        <v>2</v>
      </c>
      <c r="E138" s="438">
        <v>2</v>
      </c>
      <c r="F138" s="434">
        <v>0</v>
      </c>
      <c r="G138" s="434">
        <v>0</v>
      </c>
      <c r="H138" s="438">
        <v>17</v>
      </c>
      <c r="I138" s="437">
        <f t="shared" si="11"/>
        <v>17</v>
      </c>
      <c r="J138" s="438">
        <v>0</v>
      </c>
      <c r="K138" s="438">
        <v>12</v>
      </c>
      <c r="L138" s="437">
        <f t="shared" si="12"/>
        <v>12</v>
      </c>
      <c r="M138" s="438">
        <v>0</v>
      </c>
      <c r="N138" s="438">
        <v>4</v>
      </c>
      <c r="O138" s="437">
        <f t="shared" si="13"/>
        <v>4</v>
      </c>
      <c r="P138" s="438">
        <v>0</v>
      </c>
      <c r="Q138" s="438">
        <v>1</v>
      </c>
      <c r="R138" s="437">
        <f t="shared" si="14"/>
        <v>1</v>
      </c>
      <c r="S138" s="438">
        <v>0</v>
      </c>
    </row>
    <row r="139" spans="1:19" ht="27.75">
      <c r="A139" s="104">
        <v>23</v>
      </c>
      <c r="B139" s="262" t="s">
        <v>1432</v>
      </c>
      <c r="C139" s="436">
        <v>4</v>
      </c>
      <c r="D139" s="437">
        <f t="shared" si="10"/>
        <v>1</v>
      </c>
      <c r="E139" s="438">
        <v>3</v>
      </c>
      <c r="F139" s="434">
        <v>0</v>
      </c>
      <c r="G139" s="434">
        <v>0</v>
      </c>
      <c r="H139" s="438">
        <v>17</v>
      </c>
      <c r="I139" s="437">
        <f t="shared" si="11"/>
        <v>16</v>
      </c>
      <c r="J139" s="438">
        <v>1</v>
      </c>
      <c r="K139" s="438">
        <v>13</v>
      </c>
      <c r="L139" s="437">
        <f t="shared" si="12"/>
        <v>13</v>
      </c>
      <c r="M139" s="438">
        <v>0</v>
      </c>
      <c r="N139" s="438">
        <v>3</v>
      </c>
      <c r="O139" s="437">
        <f t="shared" si="13"/>
        <v>2</v>
      </c>
      <c r="P139" s="438">
        <v>1</v>
      </c>
      <c r="Q139" s="438">
        <v>1</v>
      </c>
      <c r="R139" s="437">
        <f t="shared" si="14"/>
        <v>1</v>
      </c>
      <c r="S139" s="438">
        <v>0</v>
      </c>
    </row>
    <row r="140" spans="1:19" ht="27.75">
      <c r="A140" s="104">
        <v>24</v>
      </c>
      <c r="B140" s="262" t="s">
        <v>1433</v>
      </c>
      <c r="C140" s="436">
        <v>5</v>
      </c>
      <c r="D140" s="437">
        <v>3</v>
      </c>
      <c r="E140" s="438">
        <v>2</v>
      </c>
      <c r="F140" s="434">
        <v>0</v>
      </c>
      <c r="G140" s="434">
        <v>0</v>
      </c>
      <c r="H140" s="438">
        <v>25</v>
      </c>
      <c r="I140" s="437">
        <f t="shared" si="11"/>
        <v>21</v>
      </c>
      <c r="J140" s="438">
        <v>4</v>
      </c>
      <c r="K140" s="438">
        <v>16</v>
      </c>
      <c r="L140" s="437">
        <f t="shared" si="12"/>
        <v>14</v>
      </c>
      <c r="M140" s="438">
        <v>2</v>
      </c>
      <c r="N140" s="438">
        <v>6</v>
      </c>
      <c r="O140" s="437">
        <f t="shared" si="13"/>
        <v>5</v>
      </c>
      <c r="P140" s="438">
        <v>1</v>
      </c>
      <c r="Q140" s="438">
        <v>2</v>
      </c>
      <c r="R140" s="437">
        <v>1</v>
      </c>
      <c r="S140" s="438">
        <v>1</v>
      </c>
    </row>
    <row r="141" spans="1:19" ht="27.75">
      <c r="A141" s="104">
        <v>25</v>
      </c>
      <c r="B141" s="262" t="s">
        <v>1434</v>
      </c>
      <c r="C141" s="436">
        <v>7</v>
      </c>
      <c r="D141" s="437">
        <v>5</v>
      </c>
      <c r="E141" s="438">
        <v>2</v>
      </c>
      <c r="F141" s="434">
        <v>0</v>
      </c>
      <c r="G141" s="434">
        <v>0</v>
      </c>
      <c r="H141" s="438">
        <v>33.5</v>
      </c>
      <c r="I141" s="437">
        <f t="shared" si="11"/>
        <v>31.5</v>
      </c>
      <c r="J141" s="438">
        <v>2</v>
      </c>
      <c r="K141" s="438">
        <v>22</v>
      </c>
      <c r="L141" s="437">
        <f t="shared" si="12"/>
        <v>21</v>
      </c>
      <c r="M141" s="438">
        <v>1</v>
      </c>
      <c r="N141" s="438">
        <v>8</v>
      </c>
      <c r="O141" s="437">
        <f t="shared" si="13"/>
        <v>7</v>
      </c>
      <c r="P141" s="438">
        <v>1</v>
      </c>
      <c r="Q141" s="438">
        <v>2</v>
      </c>
      <c r="R141" s="437">
        <f t="shared" si="14"/>
        <v>2</v>
      </c>
      <c r="S141" s="438">
        <v>0</v>
      </c>
    </row>
    <row r="142" spans="1:19" ht="27.75">
      <c r="A142" s="104">
        <v>26</v>
      </c>
      <c r="B142" s="262" t="s">
        <v>1435</v>
      </c>
      <c r="C142" s="436">
        <v>3</v>
      </c>
      <c r="D142" s="437">
        <f t="shared" si="10"/>
        <v>3</v>
      </c>
      <c r="E142" s="438">
        <v>0</v>
      </c>
      <c r="F142" s="434">
        <v>0</v>
      </c>
      <c r="G142" s="434">
        <v>0</v>
      </c>
      <c r="H142" s="438">
        <v>15</v>
      </c>
      <c r="I142" s="437">
        <f t="shared" si="11"/>
        <v>15</v>
      </c>
      <c r="J142" s="438">
        <v>0</v>
      </c>
      <c r="K142" s="438">
        <v>10</v>
      </c>
      <c r="L142" s="437">
        <v>10</v>
      </c>
      <c r="M142" s="438">
        <v>0</v>
      </c>
      <c r="N142" s="438">
        <v>3</v>
      </c>
      <c r="O142" s="437">
        <v>3</v>
      </c>
      <c r="P142" s="438">
        <v>0</v>
      </c>
      <c r="Q142" s="438">
        <v>0</v>
      </c>
      <c r="R142" s="437">
        <f t="shared" si="14"/>
        <v>0</v>
      </c>
      <c r="S142" s="438">
        <v>0</v>
      </c>
    </row>
    <row r="143" spans="1:19" ht="27.75">
      <c r="A143" s="104">
        <v>27</v>
      </c>
      <c r="B143" s="262" t="s">
        <v>1436</v>
      </c>
      <c r="C143" s="436">
        <v>3</v>
      </c>
      <c r="D143" s="437">
        <v>1</v>
      </c>
      <c r="E143" s="438">
        <v>2</v>
      </c>
      <c r="F143" s="434">
        <v>0</v>
      </c>
      <c r="G143" s="434">
        <v>0</v>
      </c>
      <c r="H143" s="438">
        <v>15</v>
      </c>
      <c r="I143" s="437">
        <f t="shared" si="11"/>
        <v>15</v>
      </c>
      <c r="J143" s="438">
        <v>0</v>
      </c>
      <c r="K143" s="438">
        <v>11</v>
      </c>
      <c r="L143" s="437">
        <f t="shared" si="12"/>
        <v>11</v>
      </c>
      <c r="M143" s="438">
        <v>0</v>
      </c>
      <c r="N143" s="438">
        <v>3</v>
      </c>
      <c r="O143" s="437">
        <f t="shared" si="13"/>
        <v>3</v>
      </c>
      <c r="P143" s="438">
        <v>0</v>
      </c>
      <c r="Q143" s="438">
        <v>1</v>
      </c>
      <c r="R143" s="437">
        <f t="shared" si="14"/>
        <v>1</v>
      </c>
      <c r="S143" s="438">
        <v>0</v>
      </c>
    </row>
    <row r="144" spans="1:19" ht="27.75">
      <c r="A144" s="104">
        <v>28</v>
      </c>
      <c r="B144" s="262" t="s">
        <v>1437</v>
      </c>
      <c r="C144" s="436">
        <v>4</v>
      </c>
      <c r="D144" s="437">
        <f t="shared" si="10"/>
        <v>4</v>
      </c>
      <c r="E144" s="438">
        <v>0</v>
      </c>
      <c r="F144" s="434">
        <v>0</v>
      </c>
      <c r="G144" s="434">
        <v>0</v>
      </c>
      <c r="H144" s="438">
        <v>17</v>
      </c>
      <c r="I144" s="437">
        <f t="shared" si="11"/>
        <v>16</v>
      </c>
      <c r="J144" s="438">
        <v>1</v>
      </c>
      <c r="K144" s="438">
        <v>12</v>
      </c>
      <c r="L144" s="437">
        <f t="shared" si="12"/>
        <v>11</v>
      </c>
      <c r="M144" s="438">
        <v>1</v>
      </c>
      <c r="N144" s="438">
        <v>4</v>
      </c>
      <c r="O144" s="437">
        <f t="shared" si="13"/>
        <v>4</v>
      </c>
      <c r="P144" s="438">
        <v>0</v>
      </c>
      <c r="Q144" s="438">
        <v>0</v>
      </c>
      <c r="R144" s="437">
        <f t="shared" si="14"/>
        <v>0</v>
      </c>
      <c r="S144" s="438">
        <v>0</v>
      </c>
    </row>
    <row r="145" spans="1:19" ht="27.75">
      <c r="A145" s="104">
        <v>29</v>
      </c>
      <c r="B145" s="262" t="s">
        <v>1438</v>
      </c>
      <c r="C145" s="436">
        <v>4</v>
      </c>
      <c r="D145" s="437">
        <f t="shared" si="10"/>
        <v>3</v>
      </c>
      <c r="E145" s="438">
        <v>1</v>
      </c>
      <c r="F145" s="434">
        <v>0</v>
      </c>
      <c r="G145" s="434">
        <v>0</v>
      </c>
      <c r="H145" s="438">
        <v>17</v>
      </c>
      <c r="I145" s="437">
        <f t="shared" si="11"/>
        <v>16</v>
      </c>
      <c r="J145" s="438">
        <v>1</v>
      </c>
      <c r="K145" s="438">
        <v>12</v>
      </c>
      <c r="L145" s="437">
        <f t="shared" si="12"/>
        <v>11</v>
      </c>
      <c r="M145" s="438">
        <v>1</v>
      </c>
      <c r="N145" s="438">
        <v>4</v>
      </c>
      <c r="O145" s="437">
        <f t="shared" si="13"/>
        <v>4</v>
      </c>
      <c r="P145" s="438">
        <v>0</v>
      </c>
      <c r="Q145" s="438">
        <v>0</v>
      </c>
      <c r="R145" s="437">
        <v>0</v>
      </c>
      <c r="S145" s="438">
        <v>0</v>
      </c>
    </row>
    <row r="146" spans="1:19">
      <c r="A146" s="104"/>
      <c r="B146" s="84" t="s">
        <v>672</v>
      </c>
      <c r="C146" s="423">
        <f t="shared" ref="C146:S146" si="15">SUM(C117:C145)</f>
        <v>176</v>
      </c>
      <c r="D146" s="95">
        <f t="shared" si="15"/>
        <v>123</v>
      </c>
      <c r="E146" s="423">
        <f t="shared" si="15"/>
        <v>53</v>
      </c>
      <c r="F146" s="423">
        <f t="shared" si="15"/>
        <v>0</v>
      </c>
      <c r="G146" s="423">
        <f t="shared" si="15"/>
        <v>1</v>
      </c>
      <c r="H146" s="423">
        <f t="shared" si="15"/>
        <v>769</v>
      </c>
      <c r="I146" s="423">
        <f t="shared" si="15"/>
        <v>712</v>
      </c>
      <c r="J146" s="423">
        <f t="shared" si="15"/>
        <v>57</v>
      </c>
      <c r="K146" s="423">
        <f t="shared" si="15"/>
        <v>493</v>
      </c>
      <c r="L146" s="423">
        <f t="shared" si="15"/>
        <v>466</v>
      </c>
      <c r="M146" s="423">
        <f t="shared" si="15"/>
        <v>27</v>
      </c>
      <c r="N146" s="423">
        <f t="shared" si="15"/>
        <v>181</v>
      </c>
      <c r="O146" s="423">
        <f t="shared" si="15"/>
        <v>155</v>
      </c>
      <c r="P146" s="423">
        <f t="shared" si="15"/>
        <v>26</v>
      </c>
      <c r="Q146" s="423">
        <f t="shared" si="15"/>
        <v>42.5</v>
      </c>
      <c r="R146" s="423">
        <f t="shared" si="15"/>
        <v>41.5</v>
      </c>
      <c r="S146" s="423">
        <f t="shared" si="15"/>
        <v>1</v>
      </c>
    </row>
    <row r="147" spans="1:19">
      <c r="A147" s="797" t="s">
        <v>673</v>
      </c>
      <c r="B147" s="797"/>
      <c r="C147" s="104"/>
      <c r="D147" s="104"/>
      <c r="E147" s="104"/>
      <c r="F147" s="104"/>
      <c r="G147" s="104"/>
      <c r="H147" s="104"/>
      <c r="I147" s="104"/>
      <c r="J147" s="104"/>
      <c r="K147" s="104"/>
      <c r="L147" s="242"/>
      <c r="M147" s="117"/>
      <c r="N147" s="117"/>
      <c r="O147" s="117"/>
      <c r="P147" s="117"/>
      <c r="Q147" s="117"/>
      <c r="R147" s="176"/>
      <c r="S147" s="117"/>
    </row>
    <row r="148" spans="1:19">
      <c r="A148" s="104">
        <v>1</v>
      </c>
      <c r="B148" s="88" t="s">
        <v>674</v>
      </c>
      <c r="C148" s="109">
        <v>7</v>
      </c>
      <c r="D148" s="108">
        <v>4</v>
      </c>
      <c r="E148" s="107">
        <v>3</v>
      </c>
      <c r="F148" s="107">
        <v>0</v>
      </c>
      <c r="G148" s="107">
        <v>0</v>
      </c>
      <c r="H148" s="107">
        <v>29.5</v>
      </c>
      <c r="I148" s="108">
        <v>27.5</v>
      </c>
      <c r="J148" s="107">
        <v>2</v>
      </c>
      <c r="K148" s="107">
        <v>17</v>
      </c>
      <c r="L148" s="108">
        <v>17</v>
      </c>
      <c r="M148" s="107">
        <v>0</v>
      </c>
      <c r="N148" s="107">
        <v>7</v>
      </c>
      <c r="O148" s="108">
        <v>5</v>
      </c>
      <c r="P148" s="107">
        <v>2</v>
      </c>
      <c r="Q148" s="107">
        <v>2.5</v>
      </c>
      <c r="R148" s="108">
        <v>2.5</v>
      </c>
      <c r="S148" s="107">
        <v>0</v>
      </c>
    </row>
    <row r="149" spans="1:19">
      <c r="A149" s="104">
        <v>2</v>
      </c>
      <c r="B149" s="88" t="s">
        <v>675</v>
      </c>
      <c r="C149" s="109">
        <v>4</v>
      </c>
      <c r="D149" s="108">
        <v>3</v>
      </c>
      <c r="E149" s="107">
        <v>1</v>
      </c>
      <c r="F149" s="107">
        <v>0</v>
      </c>
      <c r="G149" s="107">
        <v>0</v>
      </c>
      <c r="H149" s="107">
        <v>22</v>
      </c>
      <c r="I149" s="108">
        <v>21</v>
      </c>
      <c r="J149" s="107">
        <v>1</v>
      </c>
      <c r="K149" s="107">
        <v>16</v>
      </c>
      <c r="L149" s="108">
        <v>15</v>
      </c>
      <c r="M149" s="107">
        <v>1</v>
      </c>
      <c r="N149" s="107">
        <v>3</v>
      </c>
      <c r="O149" s="108">
        <v>3</v>
      </c>
      <c r="P149" s="107">
        <v>0</v>
      </c>
      <c r="Q149" s="107">
        <v>1</v>
      </c>
      <c r="R149" s="108">
        <v>1</v>
      </c>
      <c r="S149" s="107">
        <v>0</v>
      </c>
    </row>
    <row r="150" spans="1:19">
      <c r="A150" s="104">
        <v>3</v>
      </c>
      <c r="B150" s="88" t="s">
        <v>676</v>
      </c>
      <c r="C150" s="109">
        <v>3</v>
      </c>
      <c r="D150" s="108">
        <v>1</v>
      </c>
      <c r="E150" s="107">
        <v>2</v>
      </c>
      <c r="F150" s="107">
        <v>0</v>
      </c>
      <c r="G150" s="107">
        <v>0</v>
      </c>
      <c r="H150" s="107">
        <v>16.5</v>
      </c>
      <c r="I150" s="108">
        <v>16.5</v>
      </c>
      <c r="J150" s="107">
        <v>0</v>
      </c>
      <c r="K150" s="107">
        <v>12</v>
      </c>
      <c r="L150" s="108">
        <v>12</v>
      </c>
      <c r="M150" s="107">
        <v>0</v>
      </c>
      <c r="N150" s="107">
        <v>2</v>
      </c>
      <c r="O150" s="108">
        <v>2</v>
      </c>
      <c r="P150" s="107">
        <v>0</v>
      </c>
      <c r="Q150" s="107">
        <v>1</v>
      </c>
      <c r="R150" s="108">
        <v>1</v>
      </c>
      <c r="S150" s="107">
        <v>0</v>
      </c>
    </row>
    <row r="151" spans="1:19">
      <c r="A151" s="104">
        <v>4</v>
      </c>
      <c r="B151" s="88" t="s">
        <v>677</v>
      </c>
      <c r="C151" s="125">
        <v>4</v>
      </c>
      <c r="D151" s="108">
        <v>3</v>
      </c>
      <c r="E151" s="125">
        <v>1</v>
      </c>
      <c r="F151" s="125">
        <v>0</v>
      </c>
      <c r="G151" s="125">
        <v>0</v>
      </c>
      <c r="H151" s="125">
        <v>23</v>
      </c>
      <c r="I151" s="108">
        <v>20</v>
      </c>
      <c r="J151" s="125">
        <v>3</v>
      </c>
      <c r="K151" s="104">
        <v>13</v>
      </c>
      <c r="L151" s="108">
        <v>13</v>
      </c>
      <c r="M151" s="104">
        <v>0</v>
      </c>
      <c r="N151" s="104">
        <v>4</v>
      </c>
      <c r="O151" s="108">
        <v>2</v>
      </c>
      <c r="P151" s="107">
        <v>2</v>
      </c>
      <c r="Q151" s="107">
        <v>3</v>
      </c>
      <c r="R151" s="108">
        <v>3</v>
      </c>
      <c r="S151" s="107">
        <v>0</v>
      </c>
    </row>
    <row r="152" spans="1:19">
      <c r="A152" s="104">
        <v>5</v>
      </c>
      <c r="B152" s="88" t="s">
        <v>678</v>
      </c>
      <c r="C152" s="125">
        <v>5</v>
      </c>
      <c r="D152" s="108">
        <v>3</v>
      </c>
      <c r="E152" s="125">
        <v>2</v>
      </c>
      <c r="F152" s="125">
        <v>0</v>
      </c>
      <c r="G152" s="125">
        <v>0</v>
      </c>
      <c r="H152" s="125">
        <v>24</v>
      </c>
      <c r="I152" s="108">
        <v>22</v>
      </c>
      <c r="J152" s="125">
        <v>2</v>
      </c>
      <c r="K152" s="125">
        <v>14</v>
      </c>
      <c r="L152" s="108">
        <v>13</v>
      </c>
      <c r="M152" s="104">
        <v>1</v>
      </c>
      <c r="N152" s="104">
        <v>4</v>
      </c>
      <c r="O152" s="108">
        <v>3</v>
      </c>
      <c r="P152" s="107">
        <v>1</v>
      </c>
      <c r="Q152" s="107">
        <v>3</v>
      </c>
      <c r="R152" s="108">
        <v>3</v>
      </c>
      <c r="S152" s="107">
        <v>0</v>
      </c>
    </row>
    <row r="153" spans="1:19">
      <c r="A153" s="104">
        <v>6</v>
      </c>
      <c r="B153" s="88" t="s">
        <v>679</v>
      </c>
      <c r="C153" s="125">
        <v>13</v>
      </c>
      <c r="D153" s="108">
        <v>9</v>
      </c>
      <c r="E153" s="125">
        <v>4</v>
      </c>
      <c r="F153" s="125">
        <v>0</v>
      </c>
      <c r="G153" s="125">
        <v>0</v>
      </c>
      <c r="H153" s="125">
        <v>53</v>
      </c>
      <c r="I153" s="108">
        <v>47</v>
      </c>
      <c r="J153" s="125">
        <v>6</v>
      </c>
      <c r="K153" s="125">
        <v>30</v>
      </c>
      <c r="L153" s="108">
        <v>29</v>
      </c>
      <c r="M153" s="104">
        <v>1</v>
      </c>
      <c r="N153" s="104">
        <v>12</v>
      </c>
      <c r="O153" s="108">
        <v>7</v>
      </c>
      <c r="P153" s="107">
        <v>5</v>
      </c>
      <c r="Q153" s="107">
        <v>7</v>
      </c>
      <c r="R153" s="108">
        <v>7</v>
      </c>
      <c r="S153" s="107">
        <v>0</v>
      </c>
    </row>
    <row r="154" spans="1:19">
      <c r="A154" s="104">
        <v>7</v>
      </c>
      <c r="B154" s="88" t="s">
        <v>680</v>
      </c>
      <c r="C154" s="125">
        <v>3</v>
      </c>
      <c r="D154" s="108">
        <v>2</v>
      </c>
      <c r="E154" s="125">
        <v>1</v>
      </c>
      <c r="F154" s="125">
        <v>0</v>
      </c>
      <c r="G154" s="125">
        <v>0</v>
      </c>
      <c r="H154" s="125">
        <v>15</v>
      </c>
      <c r="I154" s="108">
        <v>14</v>
      </c>
      <c r="J154" s="125">
        <v>1</v>
      </c>
      <c r="K154" s="125">
        <v>10</v>
      </c>
      <c r="L154" s="108">
        <v>10</v>
      </c>
      <c r="M154" s="104">
        <v>0</v>
      </c>
      <c r="N154" s="104">
        <v>3</v>
      </c>
      <c r="O154" s="108">
        <v>2</v>
      </c>
      <c r="P154" s="107">
        <v>1</v>
      </c>
      <c r="Q154" s="107">
        <v>2</v>
      </c>
      <c r="R154" s="108">
        <v>2</v>
      </c>
      <c r="S154" s="107">
        <v>0</v>
      </c>
    </row>
    <row r="155" spans="1:19">
      <c r="A155" s="104">
        <v>8</v>
      </c>
      <c r="B155" s="88" t="s">
        <v>1403</v>
      </c>
      <c r="C155" s="125">
        <v>27</v>
      </c>
      <c r="D155" s="108">
        <v>24</v>
      </c>
      <c r="E155" s="125">
        <v>3</v>
      </c>
      <c r="F155" s="125">
        <v>0</v>
      </c>
      <c r="G155" s="125">
        <v>0</v>
      </c>
      <c r="H155" s="125">
        <v>96</v>
      </c>
      <c r="I155" s="108">
        <v>85</v>
      </c>
      <c r="J155" s="125">
        <v>11</v>
      </c>
      <c r="K155" s="125">
        <v>56</v>
      </c>
      <c r="L155" s="108">
        <v>49</v>
      </c>
      <c r="M155" s="104">
        <v>7</v>
      </c>
      <c r="N155" s="104">
        <v>26</v>
      </c>
      <c r="O155" s="108">
        <v>23</v>
      </c>
      <c r="P155" s="107">
        <v>3</v>
      </c>
      <c r="Q155" s="107">
        <v>7</v>
      </c>
      <c r="R155" s="108">
        <v>6</v>
      </c>
      <c r="S155" s="107">
        <v>1</v>
      </c>
    </row>
    <row r="156" spans="1:19">
      <c r="A156" s="104">
        <v>9</v>
      </c>
      <c r="B156" s="88" t="s">
        <v>681</v>
      </c>
      <c r="C156" s="125">
        <v>4</v>
      </c>
      <c r="D156" s="108">
        <v>2</v>
      </c>
      <c r="E156" s="125">
        <v>2</v>
      </c>
      <c r="F156" s="125">
        <v>0</v>
      </c>
      <c r="G156" s="125">
        <v>0</v>
      </c>
      <c r="H156" s="125">
        <v>20</v>
      </c>
      <c r="I156" s="108">
        <v>19</v>
      </c>
      <c r="J156" s="125">
        <v>1</v>
      </c>
      <c r="K156" s="125">
        <v>11</v>
      </c>
      <c r="L156" s="108">
        <v>11</v>
      </c>
      <c r="M156" s="104">
        <v>0</v>
      </c>
      <c r="N156" s="104">
        <v>3</v>
      </c>
      <c r="O156" s="108">
        <v>2</v>
      </c>
      <c r="P156" s="107">
        <v>1</v>
      </c>
      <c r="Q156" s="107">
        <v>3</v>
      </c>
      <c r="R156" s="108">
        <v>3</v>
      </c>
      <c r="S156" s="107">
        <v>0</v>
      </c>
    </row>
    <row r="157" spans="1:19">
      <c r="A157" s="104">
        <v>10</v>
      </c>
      <c r="B157" s="88" t="s">
        <v>682</v>
      </c>
      <c r="C157" s="125">
        <v>5</v>
      </c>
      <c r="D157" s="108">
        <v>3</v>
      </c>
      <c r="E157" s="125">
        <v>2</v>
      </c>
      <c r="F157" s="125">
        <v>0</v>
      </c>
      <c r="G157" s="125">
        <v>0</v>
      </c>
      <c r="H157" s="125">
        <v>20.5</v>
      </c>
      <c r="I157" s="108">
        <v>18.5</v>
      </c>
      <c r="J157" s="125">
        <v>2</v>
      </c>
      <c r="K157" s="125">
        <v>13</v>
      </c>
      <c r="L157" s="108">
        <v>12</v>
      </c>
      <c r="M157" s="104">
        <v>1</v>
      </c>
      <c r="N157" s="104">
        <v>4</v>
      </c>
      <c r="O157" s="108">
        <v>3</v>
      </c>
      <c r="P157" s="107">
        <v>1</v>
      </c>
      <c r="Q157" s="107">
        <v>1</v>
      </c>
      <c r="R157" s="108">
        <v>1</v>
      </c>
      <c r="S157" s="107">
        <v>0</v>
      </c>
    </row>
    <row r="158" spans="1:19">
      <c r="A158" s="104">
        <v>11</v>
      </c>
      <c r="B158" s="88" t="s">
        <v>683</v>
      </c>
      <c r="C158" s="125">
        <v>3</v>
      </c>
      <c r="D158" s="108">
        <v>3</v>
      </c>
      <c r="E158" s="125">
        <v>0</v>
      </c>
      <c r="F158" s="125">
        <v>0</v>
      </c>
      <c r="G158" s="125">
        <v>0</v>
      </c>
      <c r="H158" s="125">
        <v>19</v>
      </c>
      <c r="I158" s="108">
        <v>18</v>
      </c>
      <c r="J158" s="125">
        <v>1</v>
      </c>
      <c r="K158" s="125">
        <v>13</v>
      </c>
      <c r="L158" s="108">
        <v>13</v>
      </c>
      <c r="M158" s="104">
        <v>0</v>
      </c>
      <c r="N158" s="104">
        <v>3</v>
      </c>
      <c r="O158" s="108">
        <v>3</v>
      </c>
      <c r="P158" s="107">
        <v>0</v>
      </c>
      <c r="Q158" s="107">
        <v>2</v>
      </c>
      <c r="R158" s="108">
        <v>2</v>
      </c>
      <c r="S158" s="107">
        <v>0</v>
      </c>
    </row>
    <row r="159" spans="1:19">
      <c r="A159" s="104">
        <v>12</v>
      </c>
      <c r="B159" s="88" t="s">
        <v>684</v>
      </c>
      <c r="C159" s="125">
        <v>6</v>
      </c>
      <c r="D159" s="108">
        <v>4</v>
      </c>
      <c r="E159" s="125">
        <v>2</v>
      </c>
      <c r="F159" s="125">
        <v>0</v>
      </c>
      <c r="G159" s="125">
        <v>0</v>
      </c>
      <c r="H159" s="125">
        <v>26.5</v>
      </c>
      <c r="I159" s="108">
        <v>26.5</v>
      </c>
      <c r="J159" s="125">
        <v>0</v>
      </c>
      <c r="K159" s="125">
        <v>16</v>
      </c>
      <c r="L159" s="108">
        <v>16</v>
      </c>
      <c r="M159" s="104">
        <v>0</v>
      </c>
      <c r="N159" s="104">
        <v>5</v>
      </c>
      <c r="O159" s="108">
        <v>5</v>
      </c>
      <c r="P159" s="107">
        <v>0</v>
      </c>
      <c r="Q159" s="107">
        <v>1.5</v>
      </c>
      <c r="R159" s="108">
        <v>1.5</v>
      </c>
      <c r="S159" s="107">
        <v>0</v>
      </c>
    </row>
    <row r="160" spans="1:19">
      <c r="A160" s="104">
        <v>13</v>
      </c>
      <c r="B160" s="88" t="s">
        <v>685</v>
      </c>
      <c r="C160" s="125">
        <v>4</v>
      </c>
      <c r="D160" s="108">
        <v>4</v>
      </c>
      <c r="E160" s="125">
        <v>0</v>
      </c>
      <c r="F160" s="125">
        <v>0</v>
      </c>
      <c r="G160" s="125">
        <v>0</v>
      </c>
      <c r="H160" s="125">
        <v>19</v>
      </c>
      <c r="I160" s="108">
        <v>18</v>
      </c>
      <c r="J160" s="125">
        <v>1</v>
      </c>
      <c r="K160" s="125">
        <v>12</v>
      </c>
      <c r="L160" s="108">
        <v>12</v>
      </c>
      <c r="M160" s="104">
        <v>0</v>
      </c>
      <c r="N160" s="104">
        <v>4</v>
      </c>
      <c r="O160" s="108">
        <v>4</v>
      </c>
      <c r="P160" s="107">
        <v>0</v>
      </c>
      <c r="Q160" s="107">
        <v>2</v>
      </c>
      <c r="R160" s="108">
        <v>1</v>
      </c>
      <c r="S160" s="107">
        <v>1</v>
      </c>
    </row>
    <row r="161" spans="1:19">
      <c r="A161" s="104">
        <v>14</v>
      </c>
      <c r="B161" s="88" t="s">
        <v>686</v>
      </c>
      <c r="C161" s="109">
        <v>4</v>
      </c>
      <c r="D161" s="108">
        <v>2</v>
      </c>
      <c r="E161" s="107">
        <v>2</v>
      </c>
      <c r="F161" s="107">
        <v>0</v>
      </c>
      <c r="G161" s="107">
        <v>0</v>
      </c>
      <c r="H161" s="107">
        <v>19</v>
      </c>
      <c r="I161" s="108">
        <v>17</v>
      </c>
      <c r="J161" s="107">
        <v>2</v>
      </c>
      <c r="K161" s="107">
        <v>11</v>
      </c>
      <c r="L161" s="108">
        <v>11</v>
      </c>
      <c r="M161" s="107">
        <v>0</v>
      </c>
      <c r="N161" s="107">
        <v>4</v>
      </c>
      <c r="O161" s="108">
        <v>2</v>
      </c>
      <c r="P161" s="107">
        <v>2</v>
      </c>
      <c r="Q161" s="107">
        <v>2</v>
      </c>
      <c r="R161" s="108">
        <v>2</v>
      </c>
      <c r="S161" s="107">
        <v>0</v>
      </c>
    </row>
    <row r="162" spans="1:19">
      <c r="A162" s="104">
        <v>15</v>
      </c>
      <c r="B162" s="88" t="s">
        <v>1139</v>
      </c>
      <c r="C162" s="193">
        <v>3</v>
      </c>
      <c r="D162" s="108">
        <v>2</v>
      </c>
      <c r="E162" s="193">
        <v>1</v>
      </c>
      <c r="F162" s="193">
        <v>0</v>
      </c>
      <c r="G162" s="193">
        <v>0</v>
      </c>
      <c r="H162" s="193">
        <v>14</v>
      </c>
      <c r="I162" s="108">
        <v>13</v>
      </c>
      <c r="J162" s="193">
        <v>1</v>
      </c>
      <c r="K162" s="193">
        <v>9</v>
      </c>
      <c r="L162" s="108">
        <v>9</v>
      </c>
      <c r="M162" s="194">
        <v>0</v>
      </c>
      <c r="N162" s="194">
        <v>3</v>
      </c>
      <c r="O162" s="108">
        <v>2</v>
      </c>
      <c r="P162" s="107">
        <v>1</v>
      </c>
      <c r="Q162" s="107">
        <v>1</v>
      </c>
      <c r="R162" s="108">
        <v>1</v>
      </c>
      <c r="S162" s="107">
        <v>0</v>
      </c>
    </row>
    <row r="163" spans="1:19">
      <c r="A163" s="104">
        <v>16</v>
      </c>
      <c r="B163" s="88" t="s">
        <v>687</v>
      </c>
      <c r="C163" s="109">
        <v>4</v>
      </c>
      <c r="D163" s="108">
        <v>3</v>
      </c>
      <c r="E163" s="107">
        <v>1</v>
      </c>
      <c r="F163" s="107">
        <v>0</v>
      </c>
      <c r="G163" s="107">
        <v>0</v>
      </c>
      <c r="H163" s="107">
        <v>18</v>
      </c>
      <c r="I163" s="108">
        <v>14</v>
      </c>
      <c r="J163" s="107">
        <v>4</v>
      </c>
      <c r="K163" s="107">
        <v>11</v>
      </c>
      <c r="L163" s="108">
        <v>10</v>
      </c>
      <c r="M163" s="107">
        <v>1</v>
      </c>
      <c r="N163" s="107">
        <v>4</v>
      </c>
      <c r="O163" s="108">
        <v>2</v>
      </c>
      <c r="P163" s="107">
        <v>2</v>
      </c>
      <c r="Q163" s="107">
        <v>1</v>
      </c>
      <c r="R163" s="108">
        <v>1</v>
      </c>
      <c r="S163" s="107">
        <v>0</v>
      </c>
    </row>
    <row r="164" spans="1:19">
      <c r="A164" s="104">
        <v>17</v>
      </c>
      <c r="B164" s="88" t="s">
        <v>688</v>
      </c>
      <c r="C164" s="193">
        <v>3</v>
      </c>
      <c r="D164" s="108">
        <v>3</v>
      </c>
      <c r="E164" s="193">
        <v>0</v>
      </c>
      <c r="F164" s="193">
        <v>0</v>
      </c>
      <c r="G164" s="193">
        <v>0</v>
      </c>
      <c r="H164" s="193">
        <v>13</v>
      </c>
      <c r="I164" s="108">
        <v>13</v>
      </c>
      <c r="J164" s="193">
        <v>0</v>
      </c>
      <c r="K164" s="193">
        <v>9</v>
      </c>
      <c r="L164" s="108">
        <v>9</v>
      </c>
      <c r="M164" s="194">
        <v>0</v>
      </c>
      <c r="N164" s="194">
        <v>3</v>
      </c>
      <c r="O164" s="108">
        <v>3</v>
      </c>
      <c r="P164" s="107">
        <v>0</v>
      </c>
      <c r="Q164" s="107">
        <v>0.5</v>
      </c>
      <c r="R164" s="108">
        <v>0.5</v>
      </c>
      <c r="S164" s="107">
        <v>0</v>
      </c>
    </row>
    <row r="165" spans="1:19" s="179" customFormat="1" ht="25.5">
      <c r="A165" s="95"/>
      <c r="B165" s="95" t="s">
        <v>7</v>
      </c>
      <c r="C165" s="407">
        <f t="shared" ref="C165:S165" si="16">SUM(C148:C164)</f>
        <v>102</v>
      </c>
      <c r="D165" s="95">
        <f t="shared" si="16"/>
        <v>75</v>
      </c>
      <c r="E165" s="407">
        <f t="shared" si="16"/>
        <v>27</v>
      </c>
      <c r="F165" s="407">
        <f t="shared" si="16"/>
        <v>0</v>
      </c>
      <c r="G165" s="407">
        <f t="shared" si="16"/>
        <v>0</v>
      </c>
      <c r="H165" s="407">
        <f t="shared" si="16"/>
        <v>448</v>
      </c>
      <c r="I165" s="407">
        <f t="shared" si="16"/>
        <v>410</v>
      </c>
      <c r="J165" s="407">
        <f t="shared" si="16"/>
        <v>38</v>
      </c>
      <c r="K165" s="407">
        <f t="shared" si="16"/>
        <v>273</v>
      </c>
      <c r="L165" s="407">
        <f t="shared" si="16"/>
        <v>261</v>
      </c>
      <c r="M165" s="407">
        <f t="shared" si="16"/>
        <v>12</v>
      </c>
      <c r="N165" s="407">
        <f t="shared" si="16"/>
        <v>94</v>
      </c>
      <c r="O165" s="407">
        <f t="shared" si="16"/>
        <v>73</v>
      </c>
      <c r="P165" s="407">
        <f t="shared" si="16"/>
        <v>21</v>
      </c>
      <c r="Q165" s="407">
        <f t="shared" si="16"/>
        <v>40.5</v>
      </c>
      <c r="R165" s="407">
        <f t="shared" si="16"/>
        <v>38.5</v>
      </c>
      <c r="S165" s="407">
        <f t="shared" si="16"/>
        <v>2</v>
      </c>
    </row>
    <row r="166" spans="1:19" s="179" customFormat="1" ht="25.5">
      <c r="A166" s="797" t="s">
        <v>691</v>
      </c>
      <c r="B166" s="797"/>
      <c r="C166" s="95"/>
      <c r="D166" s="95"/>
      <c r="E166" s="95"/>
      <c r="F166" s="95"/>
      <c r="G166" s="95"/>
      <c r="H166" s="95"/>
      <c r="I166" s="95"/>
      <c r="J166" s="95"/>
      <c r="K166" s="95"/>
      <c r="L166" s="240"/>
      <c r="M166" s="164"/>
      <c r="N166" s="164"/>
      <c r="O166" s="164"/>
      <c r="P166" s="164"/>
      <c r="Q166" s="164"/>
      <c r="R166" s="180"/>
      <c r="S166" s="164"/>
    </row>
    <row r="167" spans="1:19">
      <c r="A167" s="104">
        <v>1</v>
      </c>
      <c r="B167" s="99" t="s">
        <v>1323</v>
      </c>
      <c r="C167" s="624">
        <v>5</v>
      </c>
      <c r="D167" s="625">
        <v>4</v>
      </c>
      <c r="E167" s="626">
        <v>1</v>
      </c>
      <c r="F167" s="626">
        <v>0</v>
      </c>
      <c r="G167" s="626">
        <v>0</v>
      </c>
      <c r="H167" s="626">
        <v>24</v>
      </c>
      <c r="I167" s="625">
        <v>23</v>
      </c>
      <c r="J167" s="626">
        <v>1</v>
      </c>
      <c r="K167" s="626">
        <v>17</v>
      </c>
      <c r="L167" s="625">
        <v>17</v>
      </c>
      <c r="M167" s="626">
        <v>0</v>
      </c>
      <c r="N167" s="626">
        <v>5</v>
      </c>
      <c r="O167" s="625">
        <v>4</v>
      </c>
      <c r="P167" s="626">
        <v>1</v>
      </c>
      <c r="Q167" s="626">
        <v>1</v>
      </c>
      <c r="R167" s="625">
        <v>1</v>
      </c>
      <c r="S167" s="626">
        <v>0</v>
      </c>
    </row>
    <row r="168" spans="1:19">
      <c r="A168" s="104">
        <v>2</v>
      </c>
      <c r="B168" s="99" t="s">
        <v>1324</v>
      </c>
      <c r="C168" s="624">
        <v>3</v>
      </c>
      <c r="D168" s="625">
        <v>2</v>
      </c>
      <c r="E168" s="626">
        <v>1</v>
      </c>
      <c r="F168" s="626">
        <v>0</v>
      </c>
      <c r="G168" s="626">
        <v>0</v>
      </c>
      <c r="H168" s="626">
        <v>16</v>
      </c>
      <c r="I168" s="625">
        <v>16</v>
      </c>
      <c r="J168" s="626">
        <v>0</v>
      </c>
      <c r="K168" s="626">
        <v>10</v>
      </c>
      <c r="L168" s="625">
        <v>10</v>
      </c>
      <c r="M168" s="626">
        <v>0</v>
      </c>
      <c r="N168" s="626">
        <v>3</v>
      </c>
      <c r="O168" s="625">
        <v>3</v>
      </c>
      <c r="P168" s="626">
        <v>0</v>
      </c>
      <c r="Q168" s="626">
        <v>1</v>
      </c>
      <c r="R168" s="625">
        <v>1</v>
      </c>
      <c r="S168" s="626">
        <v>0</v>
      </c>
    </row>
    <row r="169" spans="1:19">
      <c r="A169" s="104">
        <v>3</v>
      </c>
      <c r="B169" s="99" t="s">
        <v>1325</v>
      </c>
      <c r="C169" s="624">
        <v>3</v>
      </c>
      <c r="D169" s="625">
        <v>3</v>
      </c>
      <c r="E169" s="626">
        <v>0</v>
      </c>
      <c r="F169" s="626">
        <v>0</v>
      </c>
      <c r="G169" s="626">
        <v>0</v>
      </c>
      <c r="H169" s="626">
        <v>17</v>
      </c>
      <c r="I169" s="625">
        <v>16</v>
      </c>
      <c r="J169" s="626">
        <v>1</v>
      </c>
      <c r="K169" s="626">
        <v>10</v>
      </c>
      <c r="L169" s="625">
        <v>9</v>
      </c>
      <c r="M169" s="626">
        <v>1</v>
      </c>
      <c r="N169" s="626">
        <v>4</v>
      </c>
      <c r="O169" s="625">
        <v>4</v>
      </c>
      <c r="P169" s="626">
        <v>0</v>
      </c>
      <c r="Q169" s="626">
        <v>1</v>
      </c>
      <c r="R169" s="625">
        <v>1</v>
      </c>
      <c r="S169" s="626">
        <v>0</v>
      </c>
    </row>
    <row r="170" spans="1:19">
      <c r="A170" s="104">
        <v>4</v>
      </c>
      <c r="B170" s="99" t="s">
        <v>1326</v>
      </c>
      <c r="C170" s="624">
        <v>5</v>
      </c>
      <c r="D170" s="625">
        <v>4</v>
      </c>
      <c r="E170" s="626">
        <v>1</v>
      </c>
      <c r="F170" s="626">
        <v>0</v>
      </c>
      <c r="G170" s="626">
        <v>0</v>
      </c>
      <c r="H170" s="626">
        <v>22</v>
      </c>
      <c r="I170" s="625">
        <v>18</v>
      </c>
      <c r="J170" s="626">
        <v>4</v>
      </c>
      <c r="K170" s="626">
        <v>14</v>
      </c>
      <c r="L170" s="625">
        <v>12</v>
      </c>
      <c r="M170" s="626">
        <v>2</v>
      </c>
      <c r="N170" s="626">
        <v>5</v>
      </c>
      <c r="O170" s="625">
        <v>3</v>
      </c>
      <c r="P170" s="626">
        <v>2</v>
      </c>
      <c r="Q170" s="626">
        <v>2</v>
      </c>
      <c r="R170" s="625">
        <v>2</v>
      </c>
      <c r="S170" s="626">
        <v>0</v>
      </c>
    </row>
    <row r="171" spans="1:19">
      <c r="A171" s="104">
        <v>5</v>
      </c>
      <c r="B171" s="99" t="s">
        <v>1327</v>
      </c>
      <c r="C171" s="624">
        <v>8</v>
      </c>
      <c r="D171" s="625">
        <v>8</v>
      </c>
      <c r="E171" s="626">
        <v>0</v>
      </c>
      <c r="F171" s="626">
        <v>0</v>
      </c>
      <c r="G171" s="626">
        <v>0</v>
      </c>
      <c r="H171" s="626">
        <v>32</v>
      </c>
      <c r="I171" s="625">
        <v>32</v>
      </c>
      <c r="J171" s="626">
        <v>0</v>
      </c>
      <c r="K171" s="626">
        <v>21</v>
      </c>
      <c r="L171" s="625">
        <v>21</v>
      </c>
      <c r="M171" s="626">
        <v>0</v>
      </c>
      <c r="N171" s="626">
        <v>8</v>
      </c>
      <c r="O171" s="625">
        <v>8</v>
      </c>
      <c r="P171" s="626">
        <v>0</v>
      </c>
      <c r="Q171" s="626">
        <v>2</v>
      </c>
      <c r="R171" s="625">
        <v>2</v>
      </c>
      <c r="S171" s="626">
        <v>0</v>
      </c>
    </row>
    <row r="172" spans="1:19">
      <c r="A172" s="104">
        <v>6</v>
      </c>
      <c r="B172" s="99" t="s">
        <v>1328</v>
      </c>
      <c r="C172" s="624">
        <v>6</v>
      </c>
      <c r="D172" s="625">
        <v>5</v>
      </c>
      <c r="E172" s="626">
        <v>1</v>
      </c>
      <c r="F172" s="626">
        <v>0</v>
      </c>
      <c r="G172" s="626">
        <v>0</v>
      </c>
      <c r="H172" s="626">
        <v>33</v>
      </c>
      <c r="I172" s="625">
        <v>30</v>
      </c>
      <c r="J172" s="626">
        <v>3</v>
      </c>
      <c r="K172" s="626">
        <v>18</v>
      </c>
      <c r="L172" s="625">
        <v>17</v>
      </c>
      <c r="M172" s="626">
        <v>1</v>
      </c>
      <c r="N172" s="626">
        <v>8</v>
      </c>
      <c r="O172" s="625">
        <v>6</v>
      </c>
      <c r="P172" s="626">
        <v>2</v>
      </c>
      <c r="Q172" s="626">
        <v>5</v>
      </c>
      <c r="R172" s="625">
        <v>5</v>
      </c>
      <c r="S172" s="626">
        <v>0</v>
      </c>
    </row>
    <row r="173" spans="1:19">
      <c r="A173" s="104">
        <v>7</v>
      </c>
      <c r="B173" s="99" t="s">
        <v>1329</v>
      </c>
      <c r="C173" s="624">
        <v>5</v>
      </c>
      <c r="D173" s="625">
        <v>3</v>
      </c>
      <c r="E173" s="626">
        <v>2</v>
      </c>
      <c r="F173" s="626">
        <v>0</v>
      </c>
      <c r="G173" s="626">
        <v>0</v>
      </c>
      <c r="H173" s="626">
        <v>24</v>
      </c>
      <c r="I173" s="625">
        <v>21</v>
      </c>
      <c r="J173" s="626">
        <v>3</v>
      </c>
      <c r="K173" s="626">
        <v>15</v>
      </c>
      <c r="L173" s="625">
        <v>14</v>
      </c>
      <c r="M173" s="626">
        <v>1</v>
      </c>
      <c r="N173" s="626">
        <v>5</v>
      </c>
      <c r="O173" s="625">
        <v>3</v>
      </c>
      <c r="P173" s="626">
        <v>2</v>
      </c>
      <c r="Q173" s="626">
        <v>3</v>
      </c>
      <c r="R173" s="625">
        <v>3</v>
      </c>
      <c r="S173" s="626">
        <v>0</v>
      </c>
    </row>
    <row r="174" spans="1:19">
      <c r="A174" s="104">
        <v>8</v>
      </c>
      <c r="B174" s="99" t="s">
        <v>1330</v>
      </c>
      <c r="C174" s="624">
        <v>3</v>
      </c>
      <c r="D174" s="625">
        <v>3</v>
      </c>
      <c r="E174" s="626">
        <v>0</v>
      </c>
      <c r="F174" s="626">
        <v>0</v>
      </c>
      <c r="G174" s="626">
        <v>0</v>
      </c>
      <c r="H174" s="626">
        <v>15</v>
      </c>
      <c r="I174" s="625">
        <v>15</v>
      </c>
      <c r="J174" s="626">
        <v>0</v>
      </c>
      <c r="K174" s="626">
        <v>10</v>
      </c>
      <c r="L174" s="625">
        <v>10</v>
      </c>
      <c r="M174" s="626">
        <v>0</v>
      </c>
      <c r="N174" s="626">
        <v>3</v>
      </c>
      <c r="O174" s="625">
        <v>3</v>
      </c>
      <c r="P174" s="626">
        <v>0</v>
      </c>
      <c r="Q174" s="626">
        <v>1</v>
      </c>
      <c r="R174" s="625">
        <v>1</v>
      </c>
      <c r="S174" s="626">
        <v>0</v>
      </c>
    </row>
    <row r="175" spans="1:19">
      <c r="A175" s="104">
        <v>9</v>
      </c>
      <c r="B175" s="99" t="s">
        <v>1331</v>
      </c>
      <c r="C175" s="624">
        <v>3</v>
      </c>
      <c r="D175" s="625">
        <v>3</v>
      </c>
      <c r="E175" s="626">
        <v>0</v>
      </c>
      <c r="F175" s="626">
        <v>0</v>
      </c>
      <c r="G175" s="626">
        <v>1</v>
      </c>
      <c r="H175" s="626">
        <v>16</v>
      </c>
      <c r="I175" s="625">
        <v>14</v>
      </c>
      <c r="J175" s="626">
        <v>2</v>
      </c>
      <c r="K175" s="626">
        <v>11</v>
      </c>
      <c r="L175" s="625">
        <v>10</v>
      </c>
      <c r="M175" s="626">
        <v>1</v>
      </c>
      <c r="N175" s="626">
        <v>3</v>
      </c>
      <c r="O175" s="625">
        <v>2</v>
      </c>
      <c r="P175" s="626">
        <v>1</v>
      </c>
      <c r="Q175" s="626">
        <v>1</v>
      </c>
      <c r="R175" s="625">
        <v>1</v>
      </c>
      <c r="S175" s="626">
        <v>0</v>
      </c>
    </row>
    <row r="176" spans="1:19">
      <c r="A176" s="104">
        <v>10</v>
      </c>
      <c r="B176" s="99" t="s">
        <v>1332</v>
      </c>
      <c r="C176" s="624">
        <v>5</v>
      </c>
      <c r="D176" s="625">
        <v>5</v>
      </c>
      <c r="E176" s="626">
        <v>0</v>
      </c>
      <c r="F176" s="626">
        <v>0</v>
      </c>
      <c r="G176" s="626">
        <v>0</v>
      </c>
      <c r="H176" s="626">
        <v>24</v>
      </c>
      <c r="I176" s="625">
        <v>24</v>
      </c>
      <c r="J176" s="626">
        <v>0</v>
      </c>
      <c r="K176" s="626">
        <v>14</v>
      </c>
      <c r="L176" s="625">
        <v>14</v>
      </c>
      <c r="M176" s="626">
        <v>0</v>
      </c>
      <c r="N176" s="626">
        <v>5</v>
      </c>
      <c r="O176" s="625">
        <v>5</v>
      </c>
      <c r="P176" s="626">
        <v>0</v>
      </c>
      <c r="Q176" s="626">
        <v>2</v>
      </c>
      <c r="R176" s="625">
        <v>2</v>
      </c>
      <c r="S176" s="626">
        <v>0</v>
      </c>
    </row>
    <row r="177" spans="1:19">
      <c r="A177" s="104">
        <v>11</v>
      </c>
      <c r="B177" s="99" t="s">
        <v>1333</v>
      </c>
      <c r="C177" s="624">
        <v>3</v>
      </c>
      <c r="D177" s="625">
        <v>3</v>
      </c>
      <c r="E177" s="626">
        <v>0</v>
      </c>
      <c r="F177" s="626">
        <v>0</v>
      </c>
      <c r="G177" s="626">
        <v>0</v>
      </c>
      <c r="H177" s="626">
        <v>17</v>
      </c>
      <c r="I177" s="625">
        <v>17</v>
      </c>
      <c r="J177" s="626">
        <v>0</v>
      </c>
      <c r="K177" s="626">
        <v>11</v>
      </c>
      <c r="L177" s="625">
        <v>11</v>
      </c>
      <c r="M177" s="626">
        <v>0</v>
      </c>
      <c r="N177" s="626">
        <v>3</v>
      </c>
      <c r="O177" s="625">
        <v>3</v>
      </c>
      <c r="P177" s="626">
        <v>0</v>
      </c>
      <c r="Q177" s="626">
        <v>1</v>
      </c>
      <c r="R177" s="625">
        <v>1</v>
      </c>
      <c r="S177" s="626">
        <v>0</v>
      </c>
    </row>
    <row r="178" spans="1:19">
      <c r="A178" s="104">
        <v>12</v>
      </c>
      <c r="B178" s="99" t="s">
        <v>1334</v>
      </c>
      <c r="C178" s="624">
        <v>16</v>
      </c>
      <c r="D178" s="625">
        <v>8</v>
      </c>
      <c r="E178" s="626">
        <v>8</v>
      </c>
      <c r="F178" s="626">
        <v>0</v>
      </c>
      <c r="G178" s="626">
        <v>0</v>
      </c>
      <c r="H178" s="626">
        <v>58</v>
      </c>
      <c r="I178" s="625">
        <v>57</v>
      </c>
      <c r="J178" s="626">
        <v>1</v>
      </c>
      <c r="K178" s="626">
        <v>34</v>
      </c>
      <c r="L178" s="625">
        <v>33</v>
      </c>
      <c r="M178" s="626">
        <v>1</v>
      </c>
      <c r="N178" s="626">
        <v>15</v>
      </c>
      <c r="O178" s="625">
        <v>15</v>
      </c>
      <c r="P178" s="626">
        <v>0</v>
      </c>
      <c r="Q178" s="626">
        <v>4</v>
      </c>
      <c r="R178" s="625">
        <v>4</v>
      </c>
      <c r="S178" s="626">
        <v>0</v>
      </c>
    </row>
    <row r="179" spans="1:19">
      <c r="A179" s="104">
        <v>13</v>
      </c>
      <c r="B179" s="99" t="s">
        <v>1335</v>
      </c>
      <c r="C179" s="624">
        <v>14</v>
      </c>
      <c r="D179" s="625">
        <v>11</v>
      </c>
      <c r="E179" s="626">
        <v>3</v>
      </c>
      <c r="F179" s="626">
        <v>0</v>
      </c>
      <c r="G179" s="626">
        <v>0</v>
      </c>
      <c r="H179" s="626">
        <v>49</v>
      </c>
      <c r="I179" s="625">
        <v>46</v>
      </c>
      <c r="J179" s="626">
        <v>3</v>
      </c>
      <c r="K179" s="626">
        <v>29</v>
      </c>
      <c r="L179" s="625">
        <v>28</v>
      </c>
      <c r="M179" s="626">
        <v>1</v>
      </c>
      <c r="N179" s="626">
        <v>14</v>
      </c>
      <c r="O179" s="625">
        <v>12</v>
      </c>
      <c r="P179" s="626">
        <v>2</v>
      </c>
      <c r="Q179" s="626">
        <v>4</v>
      </c>
      <c r="R179" s="625">
        <v>4</v>
      </c>
      <c r="S179" s="626">
        <v>0</v>
      </c>
    </row>
    <row r="180" spans="1:19">
      <c r="A180" s="104">
        <v>14</v>
      </c>
      <c r="B180" s="99" t="s">
        <v>1336</v>
      </c>
      <c r="C180" s="624">
        <v>5</v>
      </c>
      <c r="D180" s="625">
        <v>5</v>
      </c>
      <c r="E180" s="626">
        <v>0</v>
      </c>
      <c r="F180" s="626">
        <v>0</v>
      </c>
      <c r="G180" s="626">
        <v>0</v>
      </c>
      <c r="H180" s="626">
        <v>24</v>
      </c>
      <c r="I180" s="625">
        <v>24</v>
      </c>
      <c r="J180" s="626">
        <v>0</v>
      </c>
      <c r="K180" s="626">
        <v>15</v>
      </c>
      <c r="L180" s="625">
        <v>15</v>
      </c>
      <c r="M180" s="626">
        <v>0</v>
      </c>
      <c r="N180" s="626">
        <v>6</v>
      </c>
      <c r="O180" s="625">
        <v>6</v>
      </c>
      <c r="P180" s="626">
        <v>0</v>
      </c>
      <c r="Q180" s="626">
        <v>1</v>
      </c>
      <c r="R180" s="625">
        <v>1</v>
      </c>
      <c r="S180" s="626">
        <v>0</v>
      </c>
    </row>
    <row r="181" spans="1:19">
      <c r="A181" s="104">
        <v>15</v>
      </c>
      <c r="B181" s="99" t="s">
        <v>1337</v>
      </c>
      <c r="C181" s="624">
        <v>22</v>
      </c>
      <c r="D181" s="625">
        <v>19</v>
      </c>
      <c r="E181" s="626">
        <v>3</v>
      </c>
      <c r="F181" s="626">
        <v>0</v>
      </c>
      <c r="G181" s="626">
        <v>0</v>
      </c>
      <c r="H181" s="626">
        <v>72.5</v>
      </c>
      <c r="I181" s="625">
        <v>72.5</v>
      </c>
      <c r="J181" s="626">
        <v>0</v>
      </c>
      <c r="K181" s="626">
        <v>43</v>
      </c>
      <c r="L181" s="625">
        <v>43</v>
      </c>
      <c r="M181" s="626">
        <v>0</v>
      </c>
      <c r="N181" s="626">
        <v>20</v>
      </c>
      <c r="O181" s="625">
        <v>20</v>
      </c>
      <c r="P181" s="626">
        <v>0</v>
      </c>
      <c r="Q181" s="626">
        <v>4.5</v>
      </c>
      <c r="R181" s="625">
        <v>4.5</v>
      </c>
      <c r="S181" s="626">
        <v>0</v>
      </c>
    </row>
    <row r="182" spans="1:19">
      <c r="A182" s="104">
        <v>16</v>
      </c>
      <c r="B182" s="99" t="s">
        <v>1338</v>
      </c>
      <c r="C182" s="624">
        <v>4</v>
      </c>
      <c r="D182" s="625">
        <v>3</v>
      </c>
      <c r="E182" s="626">
        <v>1</v>
      </c>
      <c r="F182" s="626">
        <v>0</v>
      </c>
      <c r="G182" s="626">
        <v>0</v>
      </c>
      <c r="H182" s="626">
        <v>19</v>
      </c>
      <c r="I182" s="625">
        <v>19</v>
      </c>
      <c r="J182" s="626">
        <v>0</v>
      </c>
      <c r="K182" s="626">
        <v>12</v>
      </c>
      <c r="L182" s="625">
        <v>12</v>
      </c>
      <c r="M182" s="626">
        <v>0</v>
      </c>
      <c r="N182" s="626">
        <v>4</v>
      </c>
      <c r="O182" s="625">
        <v>4</v>
      </c>
      <c r="P182" s="626">
        <v>0</v>
      </c>
      <c r="Q182" s="626">
        <v>1</v>
      </c>
      <c r="R182" s="625">
        <v>1</v>
      </c>
      <c r="S182" s="626">
        <v>0</v>
      </c>
    </row>
    <row r="183" spans="1:19">
      <c r="A183" s="104">
        <v>17</v>
      </c>
      <c r="B183" s="99" t="s">
        <v>1339</v>
      </c>
      <c r="C183" s="624">
        <v>5</v>
      </c>
      <c r="D183" s="625">
        <v>5</v>
      </c>
      <c r="E183" s="626">
        <v>0</v>
      </c>
      <c r="F183" s="626">
        <v>0</v>
      </c>
      <c r="G183" s="626">
        <v>0</v>
      </c>
      <c r="H183" s="626">
        <v>19.5</v>
      </c>
      <c r="I183" s="625">
        <v>18.5</v>
      </c>
      <c r="J183" s="626">
        <v>1</v>
      </c>
      <c r="K183" s="626">
        <v>11</v>
      </c>
      <c r="L183" s="625">
        <v>10</v>
      </c>
      <c r="M183" s="626">
        <v>1</v>
      </c>
      <c r="N183" s="626">
        <v>5</v>
      </c>
      <c r="O183" s="625">
        <v>5</v>
      </c>
      <c r="P183" s="626">
        <v>0</v>
      </c>
      <c r="Q183" s="626">
        <v>1.5</v>
      </c>
      <c r="R183" s="625">
        <v>1.5</v>
      </c>
      <c r="S183" s="626">
        <v>0</v>
      </c>
    </row>
    <row r="184" spans="1:19">
      <c r="A184" s="104">
        <v>18</v>
      </c>
      <c r="B184" s="99" t="s">
        <v>1340</v>
      </c>
      <c r="C184" s="624">
        <v>4</v>
      </c>
      <c r="D184" s="625">
        <v>4</v>
      </c>
      <c r="E184" s="626">
        <v>0</v>
      </c>
      <c r="F184" s="626">
        <v>0</v>
      </c>
      <c r="G184" s="626">
        <v>0</v>
      </c>
      <c r="H184" s="626">
        <v>19</v>
      </c>
      <c r="I184" s="625">
        <v>19</v>
      </c>
      <c r="J184" s="626">
        <v>0</v>
      </c>
      <c r="K184" s="626">
        <v>11</v>
      </c>
      <c r="L184" s="625">
        <v>11</v>
      </c>
      <c r="M184" s="626">
        <v>0</v>
      </c>
      <c r="N184" s="626">
        <v>4</v>
      </c>
      <c r="O184" s="625">
        <v>4</v>
      </c>
      <c r="P184" s="626">
        <v>0</v>
      </c>
      <c r="Q184" s="626">
        <v>2</v>
      </c>
      <c r="R184" s="625">
        <v>2</v>
      </c>
      <c r="S184" s="626">
        <v>0</v>
      </c>
    </row>
    <row r="185" spans="1:19">
      <c r="A185" s="104">
        <v>19</v>
      </c>
      <c r="B185" s="99" t="s">
        <v>1341</v>
      </c>
      <c r="C185" s="624">
        <v>4</v>
      </c>
      <c r="D185" s="625">
        <v>4</v>
      </c>
      <c r="E185" s="626">
        <v>0</v>
      </c>
      <c r="F185" s="626">
        <v>1</v>
      </c>
      <c r="G185" s="626">
        <v>0</v>
      </c>
      <c r="H185" s="626">
        <v>21</v>
      </c>
      <c r="I185" s="625">
        <v>20</v>
      </c>
      <c r="J185" s="626">
        <v>1</v>
      </c>
      <c r="K185" s="626">
        <v>14</v>
      </c>
      <c r="L185" s="625">
        <v>13</v>
      </c>
      <c r="M185" s="626">
        <v>1</v>
      </c>
      <c r="N185" s="626">
        <v>5</v>
      </c>
      <c r="O185" s="625">
        <v>5</v>
      </c>
      <c r="P185" s="626">
        <v>0</v>
      </c>
      <c r="Q185" s="626">
        <v>1</v>
      </c>
      <c r="R185" s="625">
        <v>1</v>
      </c>
      <c r="S185" s="626">
        <v>0</v>
      </c>
    </row>
    <row r="186" spans="1:19">
      <c r="A186" s="104">
        <v>20</v>
      </c>
      <c r="B186" s="99" t="s">
        <v>1342</v>
      </c>
      <c r="C186" s="624">
        <v>4</v>
      </c>
      <c r="D186" s="625">
        <v>3</v>
      </c>
      <c r="E186" s="626">
        <v>1</v>
      </c>
      <c r="F186" s="626">
        <v>0</v>
      </c>
      <c r="G186" s="626">
        <v>0</v>
      </c>
      <c r="H186" s="626">
        <v>21</v>
      </c>
      <c r="I186" s="625">
        <v>17</v>
      </c>
      <c r="J186" s="626">
        <v>4</v>
      </c>
      <c r="K186" s="626">
        <v>14</v>
      </c>
      <c r="L186" s="625">
        <v>12</v>
      </c>
      <c r="M186" s="626">
        <v>2</v>
      </c>
      <c r="N186" s="626">
        <v>4</v>
      </c>
      <c r="O186" s="625">
        <v>2</v>
      </c>
      <c r="P186" s="626">
        <v>2</v>
      </c>
      <c r="Q186" s="626">
        <v>2</v>
      </c>
      <c r="R186" s="625">
        <v>2</v>
      </c>
      <c r="S186" s="626">
        <v>0</v>
      </c>
    </row>
    <row r="187" spans="1:19">
      <c r="A187" s="104">
        <v>21</v>
      </c>
      <c r="B187" s="99" t="s">
        <v>1343</v>
      </c>
      <c r="C187" s="624">
        <v>9</v>
      </c>
      <c r="D187" s="625">
        <v>7</v>
      </c>
      <c r="E187" s="626">
        <v>2</v>
      </c>
      <c r="F187" s="626">
        <v>0</v>
      </c>
      <c r="G187" s="626">
        <v>0</v>
      </c>
      <c r="H187" s="626">
        <v>40.5</v>
      </c>
      <c r="I187" s="625">
        <v>37.5</v>
      </c>
      <c r="J187" s="626">
        <v>3</v>
      </c>
      <c r="K187" s="626">
        <v>24</v>
      </c>
      <c r="L187" s="625">
        <v>23</v>
      </c>
      <c r="M187" s="626">
        <v>1</v>
      </c>
      <c r="N187" s="626">
        <v>9</v>
      </c>
      <c r="O187" s="625">
        <v>7</v>
      </c>
      <c r="P187" s="626">
        <v>2</v>
      </c>
      <c r="Q187" s="626">
        <v>4.5</v>
      </c>
      <c r="R187" s="625">
        <v>4.5</v>
      </c>
      <c r="S187" s="626">
        <v>0</v>
      </c>
    </row>
    <row r="188" spans="1:19">
      <c r="A188" s="104">
        <v>22</v>
      </c>
      <c r="B188" s="99" t="s">
        <v>1344</v>
      </c>
      <c r="C188" s="624">
        <v>4</v>
      </c>
      <c r="D188" s="625">
        <v>2</v>
      </c>
      <c r="E188" s="626">
        <v>2</v>
      </c>
      <c r="F188" s="626">
        <v>0</v>
      </c>
      <c r="G188" s="626">
        <v>0</v>
      </c>
      <c r="H188" s="626">
        <v>20</v>
      </c>
      <c r="I188" s="625">
        <v>18</v>
      </c>
      <c r="J188" s="626">
        <v>2</v>
      </c>
      <c r="K188" s="626">
        <v>12</v>
      </c>
      <c r="L188" s="625">
        <v>12</v>
      </c>
      <c r="M188" s="626">
        <v>0</v>
      </c>
      <c r="N188" s="626">
        <v>4</v>
      </c>
      <c r="O188" s="625">
        <v>2</v>
      </c>
      <c r="P188" s="626">
        <v>2</v>
      </c>
      <c r="Q188" s="626">
        <v>2</v>
      </c>
      <c r="R188" s="625">
        <v>2</v>
      </c>
      <c r="S188" s="626">
        <v>0</v>
      </c>
    </row>
    <row r="189" spans="1:19">
      <c r="A189" s="104">
        <v>23</v>
      </c>
      <c r="B189" s="99" t="s">
        <v>1345</v>
      </c>
      <c r="C189" s="624">
        <v>3</v>
      </c>
      <c r="D189" s="625">
        <v>2</v>
      </c>
      <c r="E189" s="626">
        <v>1</v>
      </c>
      <c r="F189" s="626">
        <v>0</v>
      </c>
      <c r="G189" s="626">
        <v>0</v>
      </c>
      <c r="H189" s="626">
        <v>17</v>
      </c>
      <c r="I189" s="625">
        <v>16</v>
      </c>
      <c r="J189" s="626">
        <v>1</v>
      </c>
      <c r="K189" s="626">
        <v>11</v>
      </c>
      <c r="L189" s="625">
        <v>11</v>
      </c>
      <c r="M189" s="626">
        <v>0</v>
      </c>
      <c r="N189" s="626">
        <v>4</v>
      </c>
      <c r="O189" s="625">
        <v>3</v>
      </c>
      <c r="P189" s="626">
        <v>1</v>
      </c>
      <c r="Q189" s="626">
        <v>1</v>
      </c>
      <c r="R189" s="625">
        <v>1</v>
      </c>
      <c r="S189" s="626">
        <v>0</v>
      </c>
    </row>
    <row r="190" spans="1:19">
      <c r="A190" s="104">
        <v>24</v>
      </c>
      <c r="B190" s="99" t="s">
        <v>1346</v>
      </c>
      <c r="C190" s="624">
        <v>4</v>
      </c>
      <c r="D190" s="625">
        <v>3</v>
      </c>
      <c r="E190" s="626">
        <v>1</v>
      </c>
      <c r="F190" s="626">
        <v>0</v>
      </c>
      <c r="G190" s="626">
        <v>0</v>
      </c>
      <c r="H190" s="626">
        <v>19</v>
      </c>
      <c r="I190" s="625">
        <v>17</v>
      </c>
      <c r="J190" s="626">
        <v>2</v>
      </c>
      <c r="K190" s="626">
        <v>12</v>
      </c>
      <c r="L190" s="625">
        <v>11</v>
      </c>
      <c r="M190" s="626">
        <v>1</v>
      </c>
      <c r="N190" s="626">
        <v>4</v>
      </c>
      <c r="O190" s="625">
        <v>3</v>
      </c>
      <c r="P190" s="626">
        <v>1</v>
      </c>
      <c r="Q190" s="626">
        <v>1</v>
      </c>
      <c r="R190" s="625">
        <v>1</v>
      </c>
      <c r="S190" s="626">
        <v>0</v>
      </c>
    </row>
    <row r="191" spans="1:19">
      <c r="A191" s="104">
        <v>25</v>
      </c>
      <c r="B191" s="99" t="s">
        <v>1347</v>
      </c>
      <c r="C191" s="624">
        <v>4</v>
      </c>
      <c r="D191" s="625">
        <v>3</v>
      </c>
      <c r="E191" s="626">
        <v>1</v>
      </c>
      <c r="F191" s="626">
        <v>0</v>
      </c>
      <c r="G191" s="626">
        <v>0</v>
      </c>
      <c r="H191" s="626">
        <v>17</v>
      </c>
      <c r="I191" s="625">
        <v>17</v>
      </c>
      <c r="J191" s="626">
        <v>0</v>
      </c>
      <c r="K191" s="626">
        <v>10</v>
      </c>
      <c r="L191" s="625">
        <v>10</v>
      </c>
      <c r="M191" s="626">
        <v>0</v>
      </c>
      <c r="N191" s="626">
        <v>4</v>
      </c>
      <c r="O191" s="625">
        <v>4</v>
      </c>
      <c r="P191" s="626">
        <v>0</v>
      </c>
      <c r="Q191" s="626">
        <v>1</v>
      </c>
      <c r="R191" s="625">
        <v>1</v>
      </c>
      <c r="S191" s="626">
        <v>0</v>
      </c>
    </row>
    <row r="192" spans="1:19">
      <c r="A192" s="104">
        <v>26</v>
      </c>
      <c r="B192" s="99" t="s">
        <v>1348</v>
      </c>
      <c r="C192" s="624">
        <v>4</v>
      </c>
      <c r="D192" s="625">
        <v>3</v>
      </c>
      <c r="E192" s="626">
        <v>1</v>
      </c>
      <c r="F192" s="626">
        <v>0</v>
      </c>
      <c r="G192" s="626">
        <v>0</v>
      </c>
      <c r="H192" s="626">
        <v>17</v>
      </c>
      <c r="I192" s="625">
        <v>16</v>
      </c>
      <c r="J192" s="626">
        <v>1</v>
      </c>
      <c r="K192" s="626">
        <v>11</v>
      </c>
      <c r="L192" s="625">
        <v>11</v>
      </c>
      <c r="M192" s="626">
        <v>0</v>
      </c>
      <c r="N192" s="626">
        <v>4</v>
      </c>
      <c r="O192" s="625">
        <v>3</v>
      </c>
      <c r="P192" s="626">
        <v>1</v>
      </c>
      <c r="Q192" s="626">
        <v>1</v>
      </c>
      <c r="R192" s="625">
        <v>1</v>
      </c>
      <c r="S192" s="626">
        <v>0</v>
      </c>
    </row>
    <row r="193" spans="1:19">
      <c r="A193" s="104">
        <v>27</v>
      </c>
      <c r="B193" s="99" t="s">
        <v>1349</v>
      </c>
      <c r="C193" s="624">
        <v>3</v>
      </c>
      <c r="D193" s="625">
        <v>2</v>
      </c>
      <c r="E193" s="626">
        <v>1</v>
      </c>
      <c r="F193" s="626">
        <v>0</v>
      </c>
      <c r="G193" s="626">
        <v>0</v>
      </c>
      <c r="H193" s="626">
        <v>16.5</v>
      </c>
      <c r="I193" s="625">
        <v>15.5</v>
      </c>
      <c r="J193" s="626">
        <v>1</v>
      </c>
      <c r="K193" s="626">
        <v>10</v>
      </c>
      <c r="L193" s="625">
        <v>10</v>
      </c>
      <c r="M193" s="626">
        <v>0</v>
      </c>
      <c r="N193" s="626">
        <v>3</v>
      </c>
      <c r="O193" s="625">
        <v>2</v>
      </c>
      <c r="P193" s="626">
        <v>1</v>
      </c>
      <c r="Q193" s="626">
        <v>1.5</v>
      </c>
      <c r="R193" s="625">
        <v>1.5</v>
      </c>
      <c r="S193" s="626">
        <v>0</v>
      </c>
    </row>
    <row r="194" spans="1:19">
      <c r="A194" s="104">
        <v>28</v>
      </c>
      <c r="B194" s="99" t="s">
        <v>1350</v>
      </c>
      <c r="C194" s="624">
        <v>4</v>
      </c>
      <c r="D194" s="625">
        <v>4</v>
      </c>
      <c r="E194" s="626">
        <v>0</v>
      </c>
      <c r="F194" s="626">
        <v>0</v>
      </c>
      <c r="G194" s="626">
        <v>0</v>
      </c>
      <c r="H194" s="626">
        <v>17</v>
      </c>
      <c r="I194" s="625">
        <v>17</v>
      </c>
      <c r="J194" s="626">
        <v>0</v>
      </c>
      <c r="K194" s="626">
        <v>11</v>
      </c>
      <c r="L194" s="625">
        <v>11</v>
      </c>
      <c r="M194" s="626">
        <v>0</v>
      </c>
      <c r="N194" s="626">
        <v>5</v>
      </c>
      <c r="O194" s="625">
        <v>5</v>
      </c>
      <c r="P194" s="626">
        <v>0</v>
      </c>
      <c r="Q194" s="626">
        <v>1</v>
      </c>
      <c r="R194" s="625">
        <v>1</v>
      </c>
      <c r="S194" s="626">
        <v>0</v>
      </c>
    </row>
    <row r="195" spans="1:19">
      <c r="A195" s="104"/>
      <c r="B195" s="313" t="s">
        <v>656</v>
      </c>
      <c r="C195" s="624"/>
      <c r="D195" s="626"/>
      <c r="E195" s="626"/>
      <c r="F195" s="626"/>
      <c r="G195" s="626"/>
      <c r="H195" s="626"/>
      <c r="I195" s="626"/>
      <c r="J195" s="626"/>
      <c r="K195" s="626"/>
      <c r="L195" s="626"/>
      <c r="M195" s="626"/>
      <c r="N195" s="626"/>
      <c r="O195" s="626"/>
      <c r="P195" s="626"/>
      <c r="Q195" s="626"/>
      <c r="R195" s="626"/>
      <c r="S195" s="626"/>
    </row>
    <row r="196" spans="1:19">
      <c r="A196" s="104">
        <v>29</v>
      </c>
      <c r="B196" s="99" t="s">
        <v>1485</v>
      </c>
      <c r="C196" s="624">
        <v>13</v>
      </c>
      <c r="D196" s="625">
        <v>12</v>
      </c>
      <c r="E196" s="626">
        <v>1</v>
      </c>
      <c r="F196" s="626">
        <v>0</v>
      </c>
      <c r="G196" s="626">
        <v>0</v>
      </c>
      <c r="H196" s="626">
        <v>45.5</v>
      </c>
      <c r="I196" s="625">
        <v>42.5</v>
      </c>
      <c r="J196" s="626">
        <v>3</v>
      </c>
      <c r="K196" s="626">
        <v>24</v>
      </c>
      <c r="L196" s="625">
        <v>22</v>
      </c>
      <c r="M196" s="626">
        <v>2</v>
      </c>
      <c r="N196" s="626">
        <v>12</v>
      </c>
      <c r="O196" s="625">
        <v>11</v>
      </c>
      <c r="P196" s="626">
        <v>1</v>
      </c>
      <c r="Q196" s="626">
        <v>4.5</v>
      </c>
      <c r="R196" s="625">
        <v>4.5</v>
      </c>
      <c r="S196" s="626">
        <v>0</v>
      </c>
    </row>
    <row r="197" spans="1:19">
      <c r="A197" s="104">
        <v>30</v>
      </c>
      <c r="B197" s="99" t="s">
        <v>1486</v>
      </c>
      <c r="C197" s="624">
        <v>16</v>
      </c>
      <c r="D197" s="625">
        <v>12</v>
      </c>
      <c r="E197" s="626">
        <v>4</v>
      </c>
      <c r="F197" s="626">
        <v>0</v>
      </c>
      <c r="G197" s="626">
        <v>0</v>
      </c>
      <c r="H197" s="626">
        <v>56</v>
      </c>
      <c r="I197" s="625">
        <v>54</v>
      </c>
      <c r="J197" s="626">
        <v>2</v>
      </c>
      <c r="K197" s="626">
        <v>31</v>
      </c>
      <c r="L197" s="625">
        <v>29</v>
      </c>
      <c r="M197" s="626">
        <v>2</v>
      </c>
      <c r="N197" s="626">
        <v>16</v>
      </c>
      <c r="O197" s="625">
        <v>16</v>
      </c>
      <c r="P197" s="626">
        <v>0</v>
      </c>
      <c r="Q197" s="626">
        <v>5</v>
      </c>
      <c r="R197" s="625">
        <v>5</v>
      </c>
      <c r="S197" s="626">
        <v>0</v>
      </c>
    </row>
    <row r="198" spans="1:19">
      <c r="A198" s="104">
        <v>31</v>
      </c>
      <c r="B198" s="99" t="s">
        <v>1487</v>
      </c>
      <c r="C198" s="624">
        <v>16</v>
      </c>
      <c r="D198" s="625">
        <v>15</v>
      </c>
      <c r="E198" s="626">
        <v>1</v>
      </c>
      <c r="F198" s="626">
        <v>0</v>
      </c>
      <c r="G198" s="626">
        <v>0</v>
      </c>
      <c r="H198" s="626">
        <v>53</v>
      </c>
      <c r="I198" s="625">
        <v>49</v>
      </c>
      <c r="J198" s="626">
        <v>4</v>
      </c>
      <c r="K198" s="626">
        <v>31</v>
      </c>
      <c r="L198" s="625">
        <v>28</v>
      </c>
      <c r="M198" s="626">
        <v>3</v>
      </c>
      <c r="N198" s="626">
        <v>17</v>
      </c>
      <c r="O198" s="625">
        <v>16</v>
      </c>
      <c r="P198" s="626">
        <v>1</v>
      </c>
      <c r="Q198" s="626">
        <v>3</v>
      </c>
      <c r="R198" s="625">
        <v>3</v>
      </c>
      <c r="S198" s="626">
        <v>0</v>
      </c>
    </row>
    <row r="199" spans="1:19">
      <c r="A199" s="104">
        <v>32</v>
      </c>
      <c r="B199" s="99" t="s">
        <v>1488</v>
      </c>
      <c r="C199" s="624">
        <v>14</v>
      </c>
      <c r="D199" s="625">
        <v>13</v>
      </c>
      <c r="E199" s="626">
        <v>1</v>
      </c>
      <c r="F199" s="626">
        <v>0</v>
      </c>
      <c r="G199" s="626">
        <v>0</v>
      </c>
      <c r="H199" s="626">
        <v>52.5</v>
      </c>
      <c r="I199" s="625">
        <v>47.5</v>
      </c>
      <c r="J199" s="626">
        <v>5</v>
      </c>
      <c r="K199" s="626">
        <v>31</v>
      </c>
      <c r="L199" s="625">
        <v>28</v>
      </c>
      <c r="M199" s="626">
        <v>3</v>
      </c>
      <c r="N199" s="626">
        <v>14</v>
      </c>
      <c r="O199" s="625">
        <v>12</v>
      </c>
      <c r="P199" s="626">
        <v>2</v>
      </c>
      <c r="Q199" s="626">
        <v>6.5</v>
      </c>
      <c r="R199" s="625">
        <v>6.5</v>
      </c>
      <c r="S199" s="626">
        <v>0</v>
      </c>
    </row>
    <row r="200" spans="1:19">
      <c r="A200" s="104">
        <v>33</v>
      </c>
      <c r="B200" s="99" t="s">
        <v>1489</v>
      </c>
      <c r="C200" s="624">
        <v>11</v>
      </c>
      <c r="D200" s="625">
        <v>6</v>
      </c>
      <c r="E200" s="626">
        <v>5</v>
      </c>
      <c r="F200" s="626">
        <v>0</v>
      </c>
      <c r="G200" s="626">
        <v>0</v>
      </c>
      <c r="H200" s="626">
        <v>44.5</v>
      </c>
      <c r="I200" s="625">
        <v>39.5</v>
      </c>
      <c r="J200" s="626">
        <v>5</v>
      </c>
      <c r="K200" s="626">
        <v>30</v>
      </c>
      <c r="L200" s="625">
        <v>28</v>
      </c>
      <c r="M200" s="626">
        <v>2</v>
      </c>
      <c r="N200" s="626">
        <v>11</v>
      </c>
      <c r="O200" s="625">
        <v>8</v>
      </c>
      <c r="P200" s="626">
        <v>3</v>
      </c>
      <c r="Q200" s="626">
        <v>2.5</v>
      </c>
      <c r="R200" s="625">
        <v>2.5</v>
      </c>
      <c r="S200" s="626">
        <v>0</v>
      </c>
    </row>
    <row r="201" spans="1:19">
      <c r="A201" s="104">
        <v>34</v>
      </c>
      <c r="B201" s="99" t="s">
        <v>1490</v>
      </c>
      <c r="C201" s="624">
        <v>13</v>
      </c>
      <c r="D201" s="625">
        <v>13</v>
      </c>
      <c r="E201" s="626">
        <v>0</v>
      </c>
      <c r="F201" s="626">
        <v>0</v>
      </c>
      <c r="G201" s="626">
        <v>0</v>
      </c>
      <c r="H201" s="626">
        <v>51</v>
      </c>
      <c r="I201" s="625">
        <v>50</v>
      </c>
      <c r="J201" s="626">
        <v>1</v>
      </c>
      <c r="K201" s="626">
        <v>30</v>
      </c>
      <c r="L201" s="625">
        <v>30</v>
      </c>
      <c r="M201" s="626">
        <v>0</v>
      </c>
      <c r="N201" s="626">
        <v>13</v>
      </c>
      <c r="O201" s="625">
        <v>13</v>
      </c>
      <c r="P201" s="626">
        <v>0</v>
      </c>
      <c r="Q201" s="626">
        <v>4</v>
      </c>
      <c r="R201" s="625">
        <v>4</v>
      </c>
      <c r="S201" s="626">
        <v>0</v>
      </c>
    </row>
    <row r="202" spans="1:19">
      <c r="A202" s="104">
        <v>35</v>
      </c>
      <c r="B202" s="99" t="s">
        <v>1491</v>
      </c>
      <c r="C202" s="624">
        <v>15</v>
      </c>
      <c r="D202" s="625">
        <v>10</v>
      </c>
      <c r="E202" s="626">
        <v>5</v>
      </c>
      <c r="F202" s="626">
        <v>0</v>
      </c>
      <c r="G202" s="626">
        <v>0</v>
      </c>
      <c r="H202" s="626">
        <v>53.5</v>
      </c>
      <c r="I202" s="625">
        <v>47.5</v>
      </c>
      <c r="J202" s="626">
        <v>6</v>
      </c>
      <c r="K202" s="626">
        <v>28</v>
      </c>
      <c r="L202" s="625">
        <v>24</v>
      </c>
      <c r="M202" s="626">
        <v>4</v>
      </c>
      <c r="N202" s="626">
        <v>14</v>
      </c>
      <c r="O202" s="625">
        <v>12</v>
      </c>
      <c r="P202" s="626">
        <v>2</v>
      </c>
      <c r="Q202" s="626">
        <v>9.5</v>
      </c>
      <c r="R202" s="625">
        <v>9.5</v>
      </c>
      <c r="S202" s="626">
        <v>0</v>
      </c>
    </row>
    <row r="203" spans="1:19">
      <c r="A203" s="104">
        <v>36</v>
      </c>
      <c r="B203" s="99" t="s">
        <v>1492</v>
      </c>
      <c r="C203" s="624">
        <v>10</v>
      </c>
      <c r="D203" s="625">
        <v>8</v>
      </c>
      <c r="E203" s="626">
        <v>2</v>
      </c>
      <c r="F203" s="626">
        <v>0</v>
      </c>
      <c r="G203" s="626">
        <v>0</v>
      </c>
      <c r="H203" s="626">
        <v>41.5</v>
      </c>
      <c r="I203" s="625">
        <v>39.5</v>
      </c>
      <c r="J203" s="626">
        <v>2</v>
      </c>
      <c r="K203" s="626">
        <v>23</v>
      </c>
      <c r="L203" s="625">
        <v>22</v>
      </c>
      <c r="M203" s="626">
        <v>1</v>
      </c>
      <c r="N203" s="626">
        <v>10</v>
      </c>
      <c r="O203" s="625">
        <v>9</v>
      </c>
      <c r="P203" s="626">
        <v>1</v>
      </c>
      <c r="Q203" s="626">
        <v>4.5</v>
      </c>
      <c r="R203" s="625">
        <v>4.5</v>
      </c>
      <c r="S203" s="626">
        <v>0</v>
      </c>
    </row>
    <row r="204" spans="1:19">
      <c r="A204" s="104"/>
      <c r="B204" s="313" t="s">
        <v>657</v>
      </c>
      <c r="C204" s="624"/>
      <c r="D204" s="626"/>
      <c r="E204" s="626"/>
      <c r="F204" s="626"/>
      <c r="G204" s="626"/>
      <c r="H204" s="626"/>
      <c r="I204" s="626"/>
      <c r="J204" s="626"/>
      <c r="K204" s="626"/>
      <c r="L204" s="626"/>
      <c r="M204" s="626"/>
      <c r="N204" s="626"/>
      <c r="O204" s="626"/>
      <c r="P204" s="626"/>
      <c r="Q204" s="626"/>
      <c r="R204" s="626"/>
      <c r="S204" s="626"/>
    </row>
    <row r="205" spans="1:19">
      <c r="A205" s="104">
        <v>37</v>
      </c>
      <c r="B205" s="99" t="s">
        <v>1482</v>
      </c>
      <c r="C205" s="624">
        <v>9</v>
      </c>
      <c r="D205" s="625">
        <v>7</v>
      </c>
      <c r="E205" s="626">
        <v>2</v>
      </c>
      <c r="F205" s="626">
        <v>0</v>
      </c>
      <c r="G205" s="626">
        <v>0</v>
      </c>
      <c r="H205" s="626">
        <v>37.5</v>
      </c>
      <c r="I205" s="625">
        <v>36.5</v>
      </c>
      <c r="J205" s="626">
        <v>1</v>
      </c>
      <c r="K205" s="626">
        <v>23</v>
      </c>
      <c r="L205" s="625">
        <v>23</v>
      </c>
      <c r="M205" s="626">
        <v>0</v>
      </c>
      <c r="N205" s="626">
        <v>9</v>
      </c>
      <c r="O205" s="625">
        <v>8</v>
      </c>
      <c r="P205" s="626">
        <v>1</v>
      </c>
      <c r="Q205" s="626">
        <v>3.5</v>
      </c>
      <c r="R205" s="625">
        <v>3.5</v>
      </c>
      <c r="S205" s="626">
        <v>0</v>
      </c>
    </row>
    <row r="206" spans="1:19">
      <c r="A206" s="104">
        <v>38</v>
      </c>
      <c r="B206" s="99" t="s">
        <v>1483</v>
      </c>
      <c r="C206" s="624">
        <v>11</v>
      </c>
      <c r="D206" s="625">
        <v>8</v>
      </c>
      <c r="E206" s="626">
        <v>3</v>
      </c>
      <c r="F206" s="626">
        <v>0</v>
      </c>
      <c r="G206" s="626">
        <v>0</v>
      </c>
      <c r="H206" s="626">
        <v>41.5</v>
      </c>
      <c r="I206" s="625">
        <v>41.5</v>
      </c>
      <c r="J206" s="626">
        <v>0</v>
      </c>
      <c r="K206" s="626">
        <v>24</v>
      </c>
      <c r="L206" s="625">
        <v>24</v>
      </c>
      <c r="M206" s="626">
        <v>0</v>
      </c>
      <c r="N206" s="626">
        <v>11</v>
      </c>
      <c r="O206" s="625">
        <v>11</v>
      </c>
      <c r="P206" s="626">
        <v>0</v>
      </c>
      <c r="Q206" s="626">
        <v>3.5</v>
      </c>
      <c r="R206" s="625">
        <v>3.5</v>
      </c>
      <c r="S206" s="626">
        <v>0</v>
      </c>
    </row>
    <row r="207" spans="1:19">
      <c r="A207" s="104">
        <v>39</v>
      </c>
      <c r="B207" s="99" t="s">
        <v>1484</v>
      </c>
      <c r="C207" s="624">
        <v>9</v>
      </c>
      <c r="D207" s="625">
        <v>8</v>
      </c>
      <c r="E207" s="626">
        <v>1</v>
      </c>
      <c r="F207" s="626">
        <v>0</v>
      </c>
      <c r="G207" s="626">
        <v>0</v>
      </c>
      <c r="H207" s="626">
        <v>35.5</v>
      </c>
      <c r="I207" s="625">
        <v>32.5</v>
      </c>
      <c r="J207" s="626">
        <v>3</v>
      </c>
      <c r="K207" s="626">
        <v>23</v>
      </c>
      <c r="L207" s="625">
        <v>21</v>
      </c>
      <c r="M207" s="626">
        <v>2</v>
      </c>
      <c r="N207" s="626">
        <v>9</v>
      </c>
      <c r="O207" s="625">
        <v>8</v>
      </c>
      <c r="P207" s="626">
        <v>1</v>
      </c>
      <c r="Q207" s="626">
        <v>1.5</v>
      </c>
      <c r="R207" s="625">
        <v>1.5</v>
      </c>
      <c r="S207" s="626">
        <v>0</v>
      </c>
    </row>
    <row r="208" spans="1:19">
      <c r="A208" s="104"/>
      <c r="B208" s="313" t="s">
        <v>690</v>
      </c>
      <c r="C208" s="624"/>
      <c r="D208" s="626"/>
      <c r="E208" s="626"/>
      <c r="F208" s="626"/>
      <c r="G208" s="626"/>
      <c r="H208" s="626"/>
      <c r="I208" s="626"/>
      <c r="J208" s="626"/>
      <c r="K208" s="626"/>
      <c r="L208" s="626"/>
      <c r="M208" s="626"/>
      <c r="N208" s="626"/>
      <c r="O208" s="626"/>
      <c r="P208" s="626"/>
      <c r="Q208" s="626"/>
      <c r="R208" s="626"/>
      <c r="S208" s="626"/>
    </row>
    <row r="209" spans="1:19">
      <c r="A209" s="104">
        <v>40</v>
      </c>
      <c r="B209" s="99" t="s">
        <v>1493</v>
      </c>
      <c r="C209" s="624">
        <v>10</v>
      </c>
      <c r="D209" s="625">
        <v>8</v>
      </c>
      <c r="E209" s="626">
        <v>2</v>
      </c>
      <c r="F209" s="626">
        <v>0</v>
      </c>
      <c r="G209" s="626">
        <v>0</v>
      </c>
      <c r="H209" s="626">
        <v>38</v>
      </c>
      <c r="I209" s="625">
        <v>36</v>
      </c>
      <c r="J209" s="626">
        <v>2</v>
      </c>
      <c r="K209" s="626">
        <v>24</v>
      </c>
      <c r="L209" s="625">
        <v>24</v>
      </c>
      <c r="M209" s="626">
        <v>0</v>
      </c>
      <c r="N209" s="626">
        <v>10</v>
      </c>
      <c r="O209" s="625">
        <v>8</v>
      </c>
      <c r="P209" s="626">
        <v>2</v>
      </c>
      <c r="Q209" s="626">
        <v>2</v>
      </c>
      <c r="R209" s="625">
        <v>2</v>
      </c>
      <c r="S209" s="626">
        <v>0</v>
      </c>
    </row>
    <row r="210" spans="1:19">
      <c r="A210" s="104">
        <v>41</v>
      </c>
      <c r="B210" s="99" t="s">
        <v>1494</v>
      </c>
      <c r="C210" s="624">
        <v>10</v>
      </c>
      <c r="D210" s="625">
        <v>5</v>
      </c>
      <c r="E210" s="626">
        <v>5</v>
      </c>
      <c r="F210" s="626">
        <v>0</v>
      </c>
      <c r="G210" s="626">
        <v>0</v>
      </c>
      <c r="H210" s="626">
        <v>39</v>
      </c>
      <c r="I210" s="625">
        <v>35</v>
      </c>
      <c r="J210" s="626">
        <v>4</v>
      </c>
      <c r="K210" s="626">
        <v>23</v>
      </c>
      <c r="L210" s="625">
        <v>23</v>
      </c>
      <c r="M210" s="626">
        <v>0</v>
      </c>
      <c r="N210" s="626">
        <v>10</v>
      </c>
      <c r="O210" s="625">
        <v>6</v>
      </c>
      <c r="P210" s="626">
        <v>4</v>
      </c>
      <c r="Q210" s="626">
        <v>3</v>
      </c>
      <c r="R210" s="625">
        <v>3</v>
      </c>
      <c r="S210" s="626">
        <v>0</v>
      </c>
    </row>
    <row r="211" spans="1:19">
      <c r="A211" s="104">
        <v>42</v>
      </c>
      <c r="B211" s="99" t="s">
        <v>1495</v>
      </c>
      <c r="C211" s="624">
        <v>14</v>
      </c>
      <c r="D211" s="625">
        <v>10</v>
      </c>
      <c r="E211" s="626">
        <v>4</v>
      </c>
      <c r="F211" s="626">
        <v>0</v>
      </c>
      <c r="G211" s="626">
        <v>0</v>
      </c>
      <c r="H211" s="626">
        <v>49</v>
      </c>
      <c r="I211" s="625">
        <v>43</v>
      </c>
      <c r="J211" s="626">
        <v>6</v>
      </c>
      <c r="K211" s="626">
        <v>28</v>
      </c>
      <c r="L211" s="625">
        <v>25</v>
      </c>
      <c r="M211" s="626">
        <v>3</v>
      </c>
      <c r="N211" s="626">
        <v>15</v>
      </c>
      <c r="O211" s="625">
        <v>12</v>
      </c>
      <c r="P211" s="626">
        <v>3</v>
      </c>
      <c r="Q211" s="626">
        <v>3</v>
      </c>
      <c r="R211" s="625">
        <v>3</v>
      </c>
      <c r="S211" s="626">
        <v>0</v>
      </c>
    </row>
    <row r="212" spans="1:19">
      <c r="A212" s="104">
        <v>43</v>
      </c>
      <c r="B212" s="99" t="s">
        <v>1496</v>
      </c>
      <c r="C212" s="624">
        <v>7</v>
      </c>
      <c r="D212" s="625">
        <v>6</v>
      </c>
      <c r="E212" s="626">
        <v>1</v>
      </c>
      <c r="F212" s="626">
        <v>0</v>
      </c>
      <c r="G212" s="626">
        <v>0</v>
      </c>
      <c r="H212" s="626">
        <v>32</v>
      </c>
      <c r="I212" s="625">
        <v>30</v>
      </c>
      <c r="J212" s="626">
        <v>2</v>
      </c>
      <c r="K212" s="626">
        <v>20</v>
      </c>
      <c r="L212" s="625">
        <v>19</v>
      </c>
      <c r="M212" s="626">
        <v>1</v>
      </c>
      <c r="N212" s="626">
        <v>7</v>
      </c>
      <c r="O212" s="625">
        <v>6</v>
      </c>
      <c r="P212" s="626">
        <v>1</v>
      </c>
      <c r="Q212" s="626">
        <v>2</v>
      </c>
      <c r="R212" s="625">
        <v>2</v>
      </c>
      <c r="S212" s="626">
        <v>0</v>
      </c>
    </row>
    <row r="213" spans="1:19">
      <c r="A213" s="104">
        <v>44</v>
      </c>
      <c r="B213" s="99" t="s">
        <v>1497</v>
      </c>
      <c r="C213" s="624">
        <v>13</v>
      </c>
      <c r="D213" s="625">
        <v>11</v>
      </c>
      <c r="E213" s="626">
        <v>2</v>
      </c>
      <c r="F213" s="626">
        <v>0</v>
      </c>
      <c r="G213" s="626">
        <v>0</v>
      </c>
      <c r="H213" s="626">
        <v>47</v>
      </c>
      <c r="I213" s="625">
        <v>46</v>
      </c>
      <c r="J213" s="626">
        <v>1</v>
      </c>
      <c r="K213" s="626">
        <v>28</v>
      </c>
      <c r="L213" s="625">
        <v>27</v>
      </c>
      <c r="M213" s="626">
        <v>1</v>
      </c>
      <c r="N213" s="626">
        <v>13</v>
      </c>
      <c r="O213" s="625">
        <v>13</v>
      </c>
      <c r="P213" s="626">
        <v>0</v>
      </c>
      <c r="Q213" s="626">
        <v>4</v>
      </c>
      <c r="R213" s="625">
        <v>4</v>
      </c>
      <c r="S213" s="626">
        <v>0</v>
      </c>
    </row>
    <row r="214" spans="1:19">
      <c r="A214" s="104">
        <v>45</v>
      </c>
      <c r="B214" s="99" t="s">
        <v>1498</v>
      </c>
      <c r="C214" s="624">
        <v>10</v>
      </c>
      <c r="D214" s="625">
        <v>8</v>
      </c>
      <c r="E214" s="626">
        <v>2</v>
      </c>
      <c r="F214" s="626">
        <v>0</v>
      </c>
      <c r="G214" s="626">
        <v>0</v>
      </c>
      <c r="H214" s="626">
        <v>39</v>
      </c>
      <c r="I214" s="625">
        <v>35</v>
      </c>
      <c r="J214" s="626">
        <v>4</v>
      </c>
      <c r="K214" s="626">
        <v>25</v>
      </c>
      <c r="L214" s="625">
        <v>23</v>
      </c>
      <c r="M214" s="626">
        <v>2</v>
      </c>
      <c r="N214" s="626">
        <v>10</v>
      </c>
      <c r="O214" s="625">
        <v>8</v>
      </c>
      <c r="P214" s="626">
        <v>2</v>
      </c>
      <c r="Q214" s="626">
        <v>2</v>
      </c>
      <c r="R214" s="625">
        <v>2</v>
      </c>
      <c r="S214" s="626">
        <v>0</v>
      </c>
    </row>
    <row r="215" spans="1:19">
      <c r="A215" s="104">
        <v>46</v>
      </c>
      <c r="B215" s="99" t="s">
        <v>1499</v>
      </c>
      <c r="C215" s="624">
        <v>11</v>
      </c>
      <c r="D215" s="625">
        <v>6</v>
      </c>
      <c r="E215" s="626">
        <v>5</v>
      </c>
      <c r="F215" s="626">
        <v>0</v>
      </c>
      <c r="G215" s="626">
        <v>0</v>
      </c>
      <c r="H215" s="626">
        <v>43</v>
      </c>
      <c r="I215" s="625">
        <v>38</v>
      </c>
      <c r="J215" s="626">
        <v>5</v>
      </c>
      <c r="K215" s="626">
        <v>25</v>
      </c>
      <c r="L215" s="625">
        <v>23</v>
      </c>
      <c r="M215" s="626">
        <v>2</v>
      </c>
      <c r="N215" s="626">
        <v>12</v>
      </c>
      <c r="O215" s="625">
        <v>9</v>
      </c>
      <c r="P215" s="626">
        <v>3</v>
      </c>
      <c r="Q215" s="626">
        <v>3</v>
      </c>
      <c r="R215" s="625">
        <v>3</v>
      </c>
      <c r="S215" s="626">
        <v>0</v>
      </c>
    </row>
    <row r="216" spans="1:19" s="179" customFormat="1" ht="25.5">
      <c r="A216" s="95"/>
      <c r="B216" s="95" t="s">
        <v>7</v>
      </c>
      <c r="C216" s="628">
        <f>SUM(C167:C215)</f>
        <v>374</v>
      </c>
      <c r="D216" s="95">
        <f>SUM(D167:D215)</f>
        <v>297</v>
      </c>
      <c r="E216" s="628">
        <f t="shared" ref="E216:S216" si="17">SUM(E167:E215)</f>
        <v>77</v>
      </c>
      <c r="F216" s="628">
        <f t="shared" si="17"/>
        <v>1</v>
      </c>
      <c r="G216" s="628">
        <f t="shared" si="17"/>
        <v>1</v>
      </c>
      <c r="H216" s="628">
        <f t="shared" si="17"/>
        <v>1506</v>
      </c>
      <c r="I216" s="628">
        <f t="shared" si="17"/>
        <v>1416</v>
      </c>
      <c r="J216" s="628">
        <f t="shared" si="17"/>
        <v>90</v>
      </c>
      <c r="K216" s="628">
        <f t="shared" si="17"/>
        <v>906</v>
      </c>
      <c r="L216" s="628">
        <f t="shared" si="17"/>
        <v>864</v>
      </c>
      <c r="M216" s="628">
        <f t="shared" si="17"/>
        <v>42</v>
      </c>
      <c r="N216" s="628">
        <f t="shared" si="17"/>
        <v>379</v>
      </c>
      <c r="O216" s="628">
        <f t="shared" si="17"/>
        <v>332</v>
      </c>
      <c r="P216" s="628">
        <f t="shared" si="17"/>
        <v>47</v>
      </c>
      <c r="Q216" s="628">
        <f t="shared" si="17"/>
        <v>121</v>
      </c>
      <c r="R216" s="628">
        <f t="shared" si="17"/>
        <v>121</v>
      </c>
      <c r="S216" s="628">
        <f t="shared" si="17"/>
        <v>0</v>
      </c>
    </row>
    <row r="217" spans="1:19" s="179" customFormat="1" ht="25.5">
      <c r="A217" s="797" t="s">
        <v>658</v>
      </c>
      <c r="B217" s="797"/>
      <c r="C217" s="95"/>
      <c r="D217" s="95"/>
      <c r="E217" s="95"/>
      <c r="F217" s="95"/>
      <c r="G217" s="95"/>
      <c r="H217" s="95"/>
      <c r="I217" s="95"/>
      <c r="J217" s="95"/>
      <c r="K217" s="95"/>
      <c r="L217" s="240"/>
      <c r="M217" s="164"/>
      <c r="N217" s="164"/>
      <c r="O217" s="164"/>
      <c r="P217" s="164"/>
      <c r="Q217" s="164"/>
      <c r="R217" s="180"/>
      <c r="S217" s="164"/>
    </row>
    <row r="218" spans="1:19">
      <c r="A218" s="104">
        <v>1</v>
      </c>
      <c r="B218" s="138" t="s">
        <v>692</v>
      </c>
      <c r="C218" s="663">
        <v>21</v>
      </c>
      <c r="D218" s="667">
        <v>16</v>
      </c>
      <c r="E218" s="665">
        <v>5</v>
      </c>
      <c r="F218" s="665"/>
      <c r="G218" s="665"/>
      <c r="H218" s="665">
        <v>75</v>
      </c>
      <c r="I218" s="667">
        <v>71</v>
      </c>
      <c r="J218" s="665">
        <v>4</v>
      </c>
      <c r="K218" s="665">
        <v>46</v>
      </c>
      <c r="L218" s="667">
        <v>45</v>
      </c>
      <c r="M218" s="665">
        <v>1</v>
      </c>
      <c r="N218" s="665">
        <v>20</v>
      </c>
      <c r="O218" s="667">
        <v>16</v>
      </c>
      <c r="P218" s="665">
        <v>4</v>
      </c>
      <c r="Q218" s="665">
        <v>4</v>
      </c>
      <c r="R218" s="667">
        <v>4</v>
      </c>
      <c r="S218" s="665">
        <v>0</v>
      </c>
    </row>
    <row r="219" spans="1:19">
      <c r="A219" s="104">
        <v>2</v>
      </c>
      <c r="B219" s="138" t="s">
        <v>693</v>
      </c>
      <c r="C219" s="663">
        <v>4</v>
      </c>
      <c r="D219" s="667">
        <v>4</v>
      </c>
      <c r="E219" s="665">
        <v>0</v>
      </c>
      <c r="F219" s="665"/>
      <c r="G219" s="665"/>
      <c r="H219" s="665">
        <v>25</v>
      </c>
      <c r="I219" s="667">
        <v>24</v>
      </c>
      <c r="J219" s="665">
        <v>1</v>
      </c>
      <c r="K219" s="665">
        <v>17</v>
      </c>
      <c r="L219" s="667">
        <v>17</v>
      </c>
      <c r="M219" s="665">
        <v>0</v>
      </c>
      <c r="N219" s="665">
        <v>6</v>
      </c>
      <c r="O219" s="667">
        <v>4</v>
      </c>
      <c r="P219" s="665">
        <v>2</v>
      </c>
      <c r="Q219" s="665">
        <v>0</v>
      </c>
      <c r="R219" s="667">
        <v>0</v>
      </c>
      <c r="S219" s="665">
        <v>0</v>
      </c>
    </row>
    <row r="220" spans="1:19">
      <c r="A220" s="104">
        <v>3</v>
      </c>
      <c r="B220" s="138" t="s">
        <v>694</v>
      </c>
      <c r="C220" s="664">
        <v>8</v>
      </c>
      <c r="D220" s="667">
        <v>2</v>
      </c>
      <c r="E220" s="665">
        <v>6</v>
      </c>
      <c r="F220" s="665"/>
      <c r="G220" s="665">
        <v>3</v>
      </c>
      <c r="H220" s="665">
        <v>31.5</v>
      </c>
      <c r="I220" s="667">
        <v>30.5</v>
      </c>
      <c r="J220" s="665">
        <v>1</v>
      </c>
      <c r="K220" s="665">
        <v>23</v>
      </c>
      <c r="L220" s="667">
        <v>22</v>
      </c>
      <c r="M220" s="665">
        <v>1</v>
      </c>
      <c r="N220" s="665">
        <v>8</v>
      </c>
      <c r="O220" s="667">
        <v>8</v>
      </c>
      <c r="P220" s="665">
        <v>0</v>
      </c>
      <c r="Q220" s="665">
        <v>0.5</v>
      </c>
      <c r="R220" s="667">
        <v>0.5</v>
      </c>
      <c r="S220" s="665">
        <v>0</v>
      </c>
    </row>
    <row r="221" spans="1:19">
      <c r="A221" s="104">
        <v>4</v>
      </c>
      <c r="B221" s="138" t="s">
        <v>695</v>
      </c>
      <c r="C221" s="664">
        <v>4</v>
      </c>
      <c r="D221" s="667">
        <v>4</v>
      </c>
      <c r="E221" s="665">
        <v>0</v>
      </c>
      <c r="F221" s="665"/>
      <c r="G221" s="665"/>
      <c r="H221" s="665">
        <v>19</v>
      </c>
      <c r="I221" s="667">
        <v>18</v>
      </c>
      <c r="J221" s="665">
        <v>1</v>
      </c>
      <c r="K221" s="665">
        <v>13</v>
      </c>
      <c r="L221" s="667">
        <v>13</v>
      </c>
      <c r="M221" s="665">
        <v>0</v>
      </c>
      <c r="N221" s="665">
        <v>4</v>
      </c>
      <c r="O221" s="667">
        <v>3</v>
      </c>
      <c r="P221" s="665">
        <v>1</v>
      </c>
      <c r="Q221" s="665">
        <v>1</v>
      </c>
      <c r="R221" s="667">
        <v>1</v>
      </c>
      <c r="S221" s="665">
        <v>0</v>
      </c>
    </row>
    <row r="222" spans="1:19">
      <c r="A222" s="104">
        <v>5</v>
      </c>
      <c r="B222" s="138" t="s">
        <v>696</v>
      </c>
      <c r="C222" s="664">
        <v>3</v>
      </c>
      <c r="D222" s="667">
        <v>2</v>
      </c>
      <c r="E222" s="665">
        <v>1</v>
      </c>
      <c r="F222" s="665"/>
      <c r="G222" s="665"/>
      <c r="H222" s="668">
        <v>16</v>
      </c>
      <c r="I222" s="667">
        <v>14</v>
      </c>
      <c r="J222" s="665">
        <v>2</v>
      </c>
      <c r="K222" s="665">
        <v>12</v>
      </c>
      <c r="L222" s="667">
        <v>11</v>
      </c>
      <c r="M222" s="665">
        <v>1</v>
      </c>
      <c r="N222" s="665">
        <v>3</v>
      </c>
      <c r="O222" s="667">
        <v>2</v>
      </c>
      <c r="P222" s="665">
        <v>1</v>
      </c>
      <c r="Q222" s="665">
        <v>1</v>
      </c>
      <c r="R222" s="667">
        <v>1</v>
      </c>
      <c r="S222" s="665">
        <v>0</v>
      </c>
    </row>
    <row r="223" spans="1:19">
      <c r="A223" s="104">
        <v>6</v>
      </c>
      <c r="B223" s="138" t="s">
        <v>697</v>
      </c>
      <c r="C223" s="664">
        <v>14</v>
      </c>
      <c r="D223" s="667">
        <v>11</v>
      </c>
      <c r="E223" s="665">
        <v>3</v>
      </c>
      <c r="F223" s="665"/>
      <c r="G223" s="665"/>
      <c r="H223" s="665">
        <v>50</v>
      </c>
      <c r="I223" s="667">
        <v>46</v>
      </c>
      <c r="J223" s="665">
        <v>4</v>
      </c>
      <c r="K223" s="665">
        <v>27</v>
      </c>
      <c r="L223" s="667">
        <v>27</v>
      </c>
      <c r="M223" s="665">
        <v>0</v>
      </c>
      <c r="N223" s="665">
        <v>15</v>
      </c>
      <c r="O223" s="667">
        <v>11</v>
      </c>
      <c r="P223" s="665">
        <v>4</v>
      </c>
      <c r="Q223" s="665">
        <v>4</v>
      </c>
      <c r="R223" s="667">
        <v>4</v>
      </c>
      <c r="S223" s="665">
        <v>0</v>
      </c>
    </row>
    <row r="224" spans="1:19">
      <c r="A224" s="104">
        <v>7</v>
      </c>
      <c r="B224" s="138" t="s">
        <v>698</v>
      </c>
      <c r="C224" s="664">
        <v>6</v>
      </c>
      <c r="D224" s="667">
        <v>6</v>
      </c>
      <c r="E224" s="665">
        <v>0</v>
      </c>
      <c r="F224" s="665"/>
      <c r="G224" s="665"/>
      <c r="H224" s="665">
        <v>25</v>
      </c>
      <c r="I224" s="667">
        <v>25</v>
      </c>
      <c r="J224" s="665">
        <v>0</v>
      </c>
      <c r="K224" s="665">
        <v>18</v>
      </c>
      <c r="L224" s="667">
        <v>18</v>
      </c>
      <c r="M224" s="665">
        <v>0</v>
      </c>
      <c r="N224" s="665">
        <v>6</v>
      </c>
      <c r="O224" s="667">
        <v>6</v>
      </c>
      <c r="P224" s="665">
        <v>0</v>
      </c>
      <c r="Q224" s="665">
        <v>1</v>
      </c>
      <c r="R224" s="667">
        <v>1</v>
      </c>
      <c r="S224" s="665">
        <v>0</v>
      </c>
    </row>
    <row r="225" spans="1:19">
      <c r="A225" s="104">
        <v>8</v>
      </c>
      <c r="B225" s="138" t="s">
        <v>699</v>
      </c>
      <c r="C225" s="663">
        <v>14</v>
      </c>
      <c r="D225" s="667">
        <v>11</v>
      </c>
      <c r="E225" s="665">
        <v>3</v>
      </c>
      <c r="F225" s="665"/>
      <c r="G225" s="665"/>
      <c r="H225" s="669">
        <v>52</v>
      </c>
      <c r="I225" s="667">
        <v>49</v>
      </c>
      <c r="J225" s="670">
        <v>3</v>
      </c>
      <c r="K225" s="669">
        <v>31</v>
      </c>
      <c r="L225" s="667">
        <v>31</v>
      </c>
      <c r="M225" s="669">
        <v>0</v>
      </c>
      <c r="N225" s="669">
        <v>14</v>
      </c>
      <c r="O225" s="667">
        <v>11</v>
      </c>
      <c r="P225" s="669">
        <v>3</v>
      </c>
      <c r="Q225" s="669">
        <v>4</v>
      </c>
      <c r="R225" s="667">
        <v>4</v>
      </c>
      <c r="S225" s="669">
        <v>0</v>
      </c>
    </row>
    <row r="226" spans="1:19">
      <c r="A226" s="104">
        <v>9</v>
      </c>
      <c r="B226" s="138" t="s">
        <v>700</v>
      </c>
      <c r="C226" s="664">
        <v>9</v>
      </c>
      <c r="D226" s="667">
        <v>9</v>
      </c>
      <c r="E226" s="665">
        <v>0</v>
      </c>
      <c r="F226" s="665"/>
      <c r="G226" s="665"/>
      <c r="H226" s="665">
        <v>34</v>
      </c>
      <c r="I226" s="667">
        <v>33</v>
      </c>
      <c r="J226" s="665">
        <v>1</v>
      </c>
      <c r="K226" s="665">
        <v>23</v>
      </c>
      <c r="L226" s="667">
        <v>22</v>
      </c>
      <c r="M226" s="665">
        <v>1</v>
      </c>
      <c r="N226" s="665">
        <v>9</v>
      </c>
      <c r="O226" s="667">
        <v>9</v>
      </c>
      <c r="P226" s="665">
        <v>0</v>
      </c>
      <c r="Q226" s="665">
        <v>2</v>
      </c>
      <c r="R226" s="667">
        <v>2</v>
      </c>
      <c r="S226" s="665">
        <v>0</v>
      </c>
    </row>
    <row r="227" spans="1:19">
      <c r="A227" s="104">
        <v>10</v>
      </c>
      <c r="B227" s="285" t="s">
        <v>145</v>
      </c>
      <c r="C227" s="664">
        <v>15</v>
      </c>
      <c r="D227" s="667">
        <v>11</v>
      </c>
      <c r="E227" s="665">
        <v>4</v>
      </c>
      <c r="F227" s="665"/>
      <c r="G227" s="665"/>
      <c r="H227" s="665">
        <v>56</v>
      </c>
      <c r="I227" s="667">
        <v>52</v>
      </c>
      <c r="J227" s="665">
        <v>4</v>
      </c>
      <c r="K227" s="665">
        <v>34</v>
      </c>
      <c r="L227" s="667">
        <v>33</v>
      </c>
      <c r="M227" s="665">
        <v>1</v>
      </c>
      <c r="N227" s="665">
        <v>14</v>
      </c>
      <c r="O227" s="667">
        <v>11</v>
      </c>
      <c r="P227" s="665">
        <v>3</v>
      </c>
      <c r="Q227" s="665">
        <v>3</v>
      </c>
      <c r="R227" s="667">
        <v>3</v>
      </c>
      <c r="S227" s="665">
        <v>0</v>
      </c>
    </row>
    <row r="228" spans="1:19">
      <c r="A228" s="104">
        <v>11</v>
      </c>
      <c r="B228" s="286" t="s">
        <v>146</v>
      </c>
      <c r="C228" s="664">
        <v>22</v>
      </c>
      <c r="D228" s="667">
        <v>18</v>
      </c>
      <c r="E228" s="665">
        <v>4</v>
      </c>
      <c r="F228" s="665"/>
      <c r="G228" s="665"/>
      <c r="H228" s="665">
        <v>71</v>
      </c>
      <c r="I228" s="667">
        <v>68</v>
      </c>
      <c r="J228" s="665">
        <v>3</v>
      </c>
      <c r="K228" s="665">
        <v>43</v>
      </c>
      <c r="L228" s="667">
        <v>43</v>
      </c>
      <c r="M228" s="665">
        <v>0</v>
      </c>
      <c r="N228" s="665">
        <v>20</v>
      </c>
      <c r="O228" s="667">
        <v>17</v>
      </c>
      <c r="P228" s="665">
        <v>3</v>
      </c>
      <c r="Q228" s="665">
        <v>3</v>
      </c>
      <c r="R228" s="667">
        <v>3</v>
      </c>
      <c r="S228" s="665">
        <v>0</v>
      </c>
    </row>
    <row r="229" spans="1:19">
      <c r="A229" s="104">
        <v>12</v>
      </c>
      <c r="B229" s="285" t="s">
        <v>147</v>
      </c>
      <c r="C229" s="663">
        <v>15</v>
      </c>
      <c r="D229" s="667">
        <v>13</v>
      </c>
      <c r="E229" s="665">
        <v>2</v>
      </c>
      <c r="F229" s="665"/>
      <c r="G229" s="665"/>
      <c r="H229" s="669">
        <v>58.5</v>
      </c>
      <c r="I229" s="667">
        <v>55.5</v>
      </c>
      <c r="J229" s="669">
        <v>3</v>
      </c>
      <c r="K229" s="669">
        <v>36</v>
      </c>
      <c r="L229" s="667">
        <v>35</v>
      </c>
      <c r="M229" s="669">
        <v>1</v>
      </c>
      <c r="N229" s="669">
        <v>15</v>
      </c>
      <c r="O229" s="667">
        <v>13</v>
      </c>
      <c r="P229" s="669">
        <v>2</v>
      </c>
      <c r="Q229" s="669">
        <v>3.5</v>
      </c>
      <c r="R229" s="667">
        <v>3.5</v>
      </c>
      <c r="S229" s="669">
        <v>0</v>
      </c>
    </row>
    <row r="230" spans="1:19">
      <c r="A230" s="104">
        <v>13</v>
      </c>
      <c r="B230" s="286" t="s">
        <v>148</v>
      </c>
      <c r="C230" s="664">
        <v>8</v>
      </c>
      <c r="D230" s="667">
        <v>7</v>
      </c>
      <c r="E230" s="665">
        <v>1</v>
      </c>
      <c r="F230" s="665"/>
      <c r="G230" s="665"/>
      <c r="H230" s="665">
        <v>31.5</v>
      </c>
      <c r="I230" s="667">
        <v>27.5</v>
      </c>
      <c r="J230" s="665">
        <v>4</v>
      </c>
      <c r="K230" s="665">
        <v>20</v>
      </c>
      <c r="L230" s="667">
        <v>19</v>
      </c>
      <c r="M230" s="665">
        <v>1</v>
      </c>
      <c r="N230" s="665">
        <v>8</v>
      </c>
      <c r="O230" s="667">
        <v>7</v>
      </c>
      <c r="P230" s="665">
        <v>1</v>
      </c>
      <c r="Q230" s="665">
        <v>1.5</v>
      </c>
      <c r="R230" s="667">
        <v>1.5</v>
      </c>
      <c r="S230" s="665">
        <v>0</v>
      </c>
    </row>
    <row r="231" spans="1:19">
      <c r="A231" s="104">
        <v>14</v>
      </c>
      <c r="B231" s="286" t="s">
        <v>149</v>
      </c>
      <c r="C231" s="663">
        <v>7</v>
      </c>
      <c r="D231" s="667">
        <v>7</v>
      </c>
      <c r="E231" s="665">
        <v>0</v>
      </c>
      <c r="F231" s="665"/>
      <c r="G231" s="665"/>
      <c r="H231" s="669">
        <v>28</v>
      </c>
      <c r="I231" s="667">
        <v>27</v>
      </c>
      <c r="J231" s="669">
        <v>1</v>
      </c>
      <c r="K231" s="669">
        <v>18</v>
      </c>
      <c r="L231" s="667">
        <v>17</v>
      </c>
      <c r="M231" s="669">
        <v>1</v>
      </c>
      <c r="N231" s="669">
        <v>7</v>
      </c>
      <c r="O231" s="667">
        <v>6</v>
      </c>
      <c r="P231" s="669">
        <v>1</v>
      </c>
      <c r="Q231" s="669">
        <v>1</v>
      </c>
      <c r="R231" s="667">
        <v>1</v>
      </c>
      <c r="S231" s="669">
        <v>0</v>
      </c>
    </row>
    <row r="232" spans="1:19">
      <c r="A232" s="104">
        <v>15</v>
      </c>
      <c r="B232" s="286" t="s">
        <v>151</v>
      </c>
      <c r="C232" s="663">
        <v>3</v>
      </c>
      <c r="D232" s="667">
        <v>2</v>
      </c>
      <c r="E232" s="665">
        <v>1</v>
      </c>
      <c r="F232" s="665"/>
      <c r="G232" s="665"/>
      <c r="H232" s="669">
        <v>17</v>
      </c>
      <c r="I232" s="667">
        <v>15</v>
      </c>
      <c r="J232" s="669">
        <v>2</v>
      </c>
      <c r="K232" s="669">
        <v>13</v>
      </c>
      <c r="L232" s="667">
        <v>13</v>
      </c>
      <c r="M232" s="669">
        <v>0</v>
      </c>
      <c r="N232" s="669">
        <v>3</v>
      </c>
      <c r="O232" s="667">
        <v>2</v>
      </c>
      <c r="P232" s="669">
        <v>1</v>
      </c>
      <c r="Q232" s="669">
        <v>0</v>
      </c>
      <c r="R232" s="667">
        <v>0</v>
      </c>
      <c r="S232" s="669">
        <v>0</v>
      </c>
    </row>
    <row r="233" spans="1:19">
      <c r="A233" s="104">
        <v>16</v>
      </c>
      <c r="B233" s="287" t="s">
        <v>152</v>
      </c>
      <c r="C233" s="663">
        <v>3</v>
      </c>
      <c r="D233" s="667">
        <v>3</v>
      </c>
      <c r="E233" s="665">
        <v>0</v>
      </c>
      <c r="F233" s="665"/>
      <c r="G233" s="665"/>
      <c r="H233" s="669">
        <v>20</v>
      </c>
      <c r="I233" s="667">
        <v>18</v>
      </c>
      <c r="J233" s="669">
        <v>2</v>
      </c>
      <c r="K233" s="669">
        <v>13</v>
      </c>
      <c r="L233" s="667">
        <v>13</v>
      </c>
      <c r="M233" s="669">
        <v>0</v>
      </c>
      <c r="N233" s="669">
        <v>5</v>
      </c>
      <c r="O233" s="667">
        <v>3</v>
      </c>
      <c r="P233" s="669">
        <v>2</v>
      </c>
      <c r="Q233" s="669">
        <v>1</v>
      </c>
      <c r="R233" s="667">
        <v>1</v>
      </c>
      <c r="S233" s="669">
        <v>0</v>
      </c>
    </row>
    <row r="234" spans="1:19">
      <c r="A234" s="104">
        <v>17</v>
      </c>
      <c r="B234" s="287" t="s">
        <v>153</v>
      </c>
      <c r="C234" s="664">
        <v>3</v>
      </c>
      <c r="D234" s="667">
        <v>1</v>
      </c>
      <c r="E234" s="665">
        <v>2</v>
      </c>
      <c r="F234" s="665"/>
      <c r="G234" s="665"/>
      <c r="H234" s="665">
        <v>19.5</v>
      </c>
      <c r="I234" s="667">
        <v>16.5</v>
      </c>
      <c r="J234" s="665">
        <v>3</v>
      </c>
      <c r="K234" s="665">
        <v>14</v>
      </c>
      <c r="L234" s="667">
        <v>14</v>
      </c>
      <c r="M234" s="665">
        <v>0</v>
      </c>
      <c r="N234" s="665">
        <v>4</v>
      </c>
      <c r="O234" s="667">
        <v>1</v>
      </c>
      <c r="P234" s="665">
        <v>3</v>
      </c>
      <c r="Q234" s="665">
        <v>1.5</v>
      </c>
      <c r="R234" s="667">
        <v>1.5</v>
      </c>
      <c r="S234" s="665">
        <v>0</v>
      </c>
    </row>
    <row r="235" spans="1:19">
      <c r="A235" s="104">
        <v>18</v>
      </c>
      <c r="B235" s="286" t="s">
        <v>154</v>
      </c>
      <c r="C235" s="664">
        <v>11</v>
      </c>
      <c r="D235" s="667">
        <v>7</v>
      </c>
      <c r="E235" s="665">
        <v>4</v>
      </c>
      <c r="F235" s="665"/>
      <c r="G235" s="665"/>
      <c r="H235" s="665">
        <v>41</v>
      </c>
      <c r="I235" s="667">
        <v>40</v>
      </c>
      <c r="J235" s="665">
        <v>1</v>
      </c>
      <c r="K235" s="665">
        <v>26</v>
      </c>
      <c r="L235" s="667">
        <v>26</v>
      </c>
      <c r="M235" s="665">
        <v>0</v>
      </c>
      <c r="N235" s="665">
        <v>11</v>
      </c>
      <c r="O235" s="667">
        <v>10</v>
      </c>
      <c r="P235" s="665">
        <v>1</v>
      </c>
      <c r="Q235" s="665">
        <v>2</v>
      </c>
      <c r="R235" s="667">
        <v>2</v>
      </c>
      <c r="S235" s="665">
        <v>0</v>
      </c>
    </row>
    <row r="236" spans="1:19">
      <c r="A236" s="104">
        <v>19</v>
      </c>
      <c r="B236" s="286" t="s">
        <v>155</v>
      </c>
      <c r="C236" s="664">
        <v>23</v>
      </c>
      <c r="D236" s="667">
        <v>11</v>
      </c>
      <c r="E236" s="665">
        <v>12</v>
      </c>
      <c r="F236" s="665"/>
      <c r="G236" s="665"/>
      <c r="H236" s="665">
        <v>81.5</v>
      </c>
      <c r="I236" s="667">
        <v>78.5</v>
      </c>
      <c r="J236" s="665">
        <v>3</v>
      </c>
      <c r="K236" s="665">
        <v>49</v>
      </c>
      <c r="L236" s="667">
        <v>49</v>
      </c>
      <c r="M236" s="665">
        <v>0</v>
      </c>
      <c r="N236" s="665">
        <v>23</v>
      </c>
      <c r="O236" s="667">
        <v>20</v>
      </c>
      <c r="P236" s="665">
        <v>3</v>
      </c>
      <c r="Q236" s="665">
        <v>4.5</v>
      </c>
      <c r="R236" s="667">
        <v>4.5</v>
      </c>
      <c r="S236" s="665">
        <v>0</v>
      </c>
    </row>
    <row r="237" spans="1:19" s="215" customFormat="1">
      <c r="A237" s="104"/>
      <c r="B237" s="314" t="s">
        <v>703</v>
      </c>
      <c r="C237" s="664"/>
      <c r="D237" s="667">
        <v>0</v>
      </c>
      <c r="E237" s="665"/>
      <c r="F237" s="665"/>
      <c r="G237" s="665"/>
      <c r="H237" s="665"/>
      <c r="I237" s="667">
        <v>0</v>
      </c>
      <c r="J237" s="665"/>
      <c r="K237" s="665"/>
      <c r="L237" s="667">
        <v>0</v>
      </c>
      <c r="M237" s="665"/>
      <c r="N237" s="665"/>
      <c r="O237" s="667">
        <v>0</v>
      </c>
      <c r="P237" s="665"/>
      <c r="Q237" s="665"/>
      <c r="R237" s="667">
        <v>0</v>
      </c>
      <c r="S237" s="665"/>
    </row>
    <row r="238" spans="1:19">
      <c r="A238" s="104">
        <v>20</v>
      </c>
      <c r="B238" s="286" t="s">
        <v>117</v>
      </c>
      <c r="C238" s="664">
        <v>19</v>
      </c>
      <c r="D238" s="667">
        <v>17</v>
      </c>
      <c r="E238" s="665">
        <v>2</v>
      </c>
      <c r="F238" s="665">
        <v>1</v>
      </c>
      <c r="G238" s="665"/>
      <c r="H238" s="665">
        <v>62</v>
      </c>
      <c r="I238" s="667">
        <v>57</v>
      </c>
      <c r="J238" s="665">
        <v>5</v>
      </c>
      <c r="K238" s="665">
        <v>34</v>
      </c>
      <c r="L238" s="667">
        <v>34</v>
      </c>
      <c r="M238" s="665">
        <v>0</v>
      </c>
      <c r="N238" s="665">
        <v>20</v>
      </c>
      <c r="O238" s="667">
        <v>15</v>
      </c>
      <c r="P238" s="665">
        <v>5</v>
      </c>
      <c r="Q238" s="665">
        <v>3</v>
      </c>
      <c r="R238" s="667">
        <v>3</v>
      </c>
      <c r="S238" s="665">
        <v>0</v>
      </c>
    </row>
    <row r="239" spans="1:19">
      <c r="A239" s="104">
        <v>21</v>
      </c>
      <c r="B239" s="286" t="s">
        <v>173</v>
      </c>
      <c r="C239" s="663">
        <v>11</v>
      </c>
      <c r="D239" s="667">
        <v>8</v>
      </c>
      <c r="E239" s="665">
        <v>3</v>
      </c>
      <c r="F239" s="665"/>
      <c r="G239" s="665"/>
      <c r="H239" s="669">
        <v>39</v>
      </c>
      <c r="I239" s="667">
        <v>34</v>
      </c>
      <c r="J239" s="669">
        <v>5</v>
      </c>
      <c r="K239" s="669">
        <v>25</v>
      </c>
      <c r="L239" s="667">
        <v>23</v>
      </c>
      <c r="M239" s="669">
        <v>2</v>
      </c>
      <c r="N239" s="669">
        <v>10</v>
      </c>
      <c r="O239" s="667">
        <v>7</v>
      </c>
      <c r="P239" s="669">
        <v>3</v>
      </c>
      <c r="Q239" s="669">
        <v>2</v>
      </c>
      <c r="R239" s="667">
        <v>2</v>
      </c>
      <c r="S239" s="669">
        <v>0</v>
      </c>
    </row>
    <row r="240" spans="1:19">
      <c r="A240" s="104">
        <v>22</v>
      </c>
      <c r="B240" s="286" t="s">
        <v>174</v>
      </c>
      <c r="C240" s="664">
        <v>11</v>
      </c>
      <c r="D240" s="667">
        <v>10</v>
      </c>
      <c r="E240" s="665">
        <v>1</v>
      </c>
      <c r="F240" s="665"/>
      <c r="G240" s="665"/>
      <c r="H240" s="665">
        <v>39</v>
      </c>
      <c r="I240" s="667">
        <v>37</v>
      </c>
      <c r="J240" s="665">
        <v>2</v>
      </c>
      <c r="K240" s="665">
        <v>24</v>
      </c>
      <c r="L240" s="667">
        <v>22</v>
      </c>
      <c r="M240" s="665">
        <v>2</v>
      </c>
      <c r="N240" s="665">
        <v>12</v>
      </c>
      <c r="O240" s="667">
        <v>12</v>
      </c>
      <c r="P240" s="665">
        <v>0</v>
      </c>
      <c r="Q240" s="665">
        <v>2</v>
      </c>
      <c r="R240" s="667">
        <v>2</v>
      </c>
      <c r="S240" s="665">
        <v>0</v>
      </c>
    </row>
    <row r="241" spans="1:19">
      <c r="A241" s="104">
        <v>23</v>
      </c>
      <c r="B241" s="286" t="s">
        <v>175</v>
      </c>
      <c r="C241" s="664">
        <v>8</v>
      </c>
      <c r="D241" s="667">
        <v>7</v>
      </c>
      <c r="E241" s="665">
        <v>1</v>
      </c>
      <c r="F241" s="665"/>
      <c r="G241" s="665"/>
      <c r="H241" s="665">
        <v>33</v>
      </c>
      <c r="I241" s="667">
        <v>33</v>
      </c>
      <c r="J241" s="665">
        <v>0</v>
      </c>
      <c r="K241" s="665">
        <v>20</v>
      </c>
      <c r="L241" s="667">
        <v>20</v>
      </c>
      <c r="M241" s="665">
        <v>0</v>
      </c>
      <c r="N241" s="665">
        <v>8</v>
      </c>
      <c r="O241" s="667">
        <v>8</v>
      </c>
      <c r="P241" s="665">
        <v>0</v>
      </c>
      <c r="Q241" s="665">
        <v>3</v>
      </c>
      <c r="R241" s="667">
        <v>3</v>
      </c>
      <c r="S241" s="665">
        <v>0</v>
      </c>
    </row>
    <row r="242" spans="1:19" s="179" customFormat="1" ht="25.5">
      <c r="A242" s="95"/>
      <c r="B242" s="95" t="s">
        <v>7</v>
      </c>
      <c r="C242" s="97">
        <f>SUM(C218:C241)</f>
        <v>242</v>
      </c>
      <c r="D242" s="662">
        <f t="shared" ref="D242:S242" si="18">SUM(D218:D241)</f>
        <v>187</v>
      </c>
      <c r="E242" s="662">
        <f t="shared" si="18"/>
        <v>55</v>
      </c>
      <c r="F242" s="662">
        <f t="shared" si="18"/>
        <v>1</v>
      </c>
      <c r="G242" s="662">
        <f t="shared" si="18"/>
        <v>3</v>
      </c>
      <c r="H242" s="662">
        <f t="shared" si="18"/>
        <v>924.5</v>
      </c>
      <c r="I242" s="662">
        <f t="shared" si="18"/>
        <v>869.5</v>
      </c>
      <c r="J242" s="662">
        <f t="shared" si="18"/>
        <v>55</v>
      </c>
      <c r="K242" s="662">
        <f t="shared" si="18"/>
        <v>579</v>
      </c>
      <c r="L242" s="662">
        <f t="shared" si="18"/>
        <v>567</v>
      </c>
      <c r="M242" s="662">
        <f t="shared" si="18"/>
        <v>12</v>
      </c>
      <c r="N242" s="662">
        <f t="shared" si="18"/>
        <v>245</v>
      </c>
      <c r="O242" s="662">
        <f t="shared" si="18"/>
        <v>202</v>
      </c>
      <c r="P242" s="662">
        <f t="shared" si="18"/>
        <v>43</v>
      </c>
      <c r="Q242" s="662">
        <f t="shared" si="18"/>
        <v>48.5</v>
      </c>
      <c r="R242" s="662">
        <f t="shared" si="18"/>
        <v>48.5</v>
      </c>
      <c r="S242" s="662">
        <f t="shared" si="18"/>
        <v>0</v>
      </c>
    </row>
    <row r="243" spans="1:19" s="179" customFormat="1" ht="25.5">
      <c r="A243" s="95"/>
      <c r="B243" s="239" t="s">
        <v>705</v>
      </c>
      <c r="C243" s="95"/>
      <c r="D243" s="95"/>
      <c r="E243" s="95"/>
      <c r="F243" s="95"/>
      <c r="G243" s="95"/>
      <c r="H243" s="95"/>
      <c r="I243" s="95"/>
      <c r="J243" s="95"/>
      <c r="K243" s="95"/>
      <c r="L243" s="240"/>
      <c r="M243" s="164"/>
      <c r="N243" s="164"/>
      <c r="O243" s="164"/>
      <c r="P243" s="164"/>
      <c r="Q243" s="164"/>
      <c r="R243" s="180"/>
      <c r="S243" s="164"/>
    </row>
    <row r="244" spans="1:19">
      <c r="A244" s="104">
        <v>1</v>
      </c>
      <c r="B244" s="212" t="s">
        <v>706</v>
      </c>
      <c r="C244" s="406">
        <v>4</v>
      </c>
      <c r="D244" s="405">
        <v>4</v>
      </c>
      <c r="E244" s="404">
        <v>0</v>
      </c>
      <c r="F244" s="404"/>
      <c r="G244" s="404"/>
      <c r="H244" s="404">
        <v>19</v>
      </c>
      <c r="I244" s="405">
        <v>19</v>
      </c>
      <c r="J244" s="404">
        <v>0</v>
      </c>
      <c r="K244" s="404">
        <v>13</v>
      </c>
      <c r="L244" s="405">
        <v>13</v>
      </c>
      <c r="M244" s="404">
        <v>0</v>
      </c>
      <c r="N244" s="404">
        <v>4</v>
      </c>
      <c r="O244" s="405">
        <v>4</v>
      </c>
      <c r="P244" s="404">
        <v>0</v>
      </c>
      <c r="Q244" s="404">
        <v>1</v>
      </c>
      <c r="R244" s="405">
        <v>1</v>
      </c>
      <c r="S244" s="404">
        <v>0</v>
      </c>
    </row>
    <row r="245" spans="1:19">
      <c r="A245" s="104">
        <v>2</v>
      </c>
      <c r="B245" s="212" t="s">
        <v>707</v>
      </c>
      <c r="C245" s="406">
        <v>4</v>
      </c>
      <c r="D245" s="405">
        <v>4</v>
      </c>
      <c r="E245" s="404">
        <v>0</v>
      </c>
      <c r="F245" s="404"/>
      <c r="G245" s="404"/>
      <c r="H245" s="404">
        <v>18</v>
      </c>
      <c r="I245" s="405">
        <v>17</v>
      </c>
      <c r="J245" s="404">
        <v>1</v>
      </c>
      <c r="K245" s="404">
        <v>12</v>
      </c>
      <c r="L245" s="405">
        <v>11</v>
      </c>
      <c r="M245" s="404">
        <v>1</v>
      </c>
      <c r="N245" s="404">
        <v>4</v>
      </c>
      <c r="O245" s="405">
        <v>4</v>
      </c>
      <c r="P245" s="404">
        <v>0</v>
      </c>
      <c r="Q245" s="404">
        <v>1</v>
      </c>
      <c r="R245" s="405">
        <v>1</v>
      </c>
      <c r="S245" s="404">
        <v>0</v>
      </c>
    </row>
    <row r="246" spans="1:19">
      <c r="A246" s="104">
        <v>3</v>
      </c>
      <c r="B246" s="212" t="s">
        <v>708</v>
      </c>
      <c r="C246" s="406">
        <v>12</v>
      </c>
      <c r="D246" s="405">
        <v>7</v>
      </c>
      <c r="E246" s="404">
        <v>5</v>
      </c>
      <c r="F246" s="404"/>
      <c r="G246" s="404">
        <v>1</v>
      </c>
      <c r="H246" s="404">
        <v>47</v>
      </c>
      <c r="I246" s="405">
        <v>43</v>
      </c>
      <c r="J246" s="404">
        <v>4</v>
      </c>
      <c r="K246" s="404">
        <v>31</v>
      </c>
      <c r="L246" s="405">
        <v>31</v>
      </c>
      <c r="M246" s="404">
        <v>0</v>
      </c>
      <c r="N246" s="404">
        <v>12</v>
      </c>
      <c r="O246" s="405">
        <v>8</v>
      </c>
      <c r="P246" s="404">
        <v>4</v>
      </c>
      <c r="Q246" s="404">
        <v>3</v>
      </c>
      <c r="R246" s="405">
        <v>3</v>
      </c>
      <c r="S246" s="404">
        <v>0</v>
      </c>
    </row>
    <row r="247" spans="1:19">
      <c r="A247" s="104">
        <v>4</v>
      </c>
      <c r="B247" s="212" t="s">
        <v>709</v>
      </c>
      <c r="C247" s="406">
        <v>3</v>
      </c>
      <c r="D247" s="405">
        <v>2</v>
      </c>
      <c r="E247" s="404">
        <v>1</v>
      </c>
      <c r="F247" s="404"/>
      <c r="G247" s="404"/>
      <c r="H247" s="404">
        <v>15</v>
      </c>
      <c r="I247" s="405">
        <v>14</v>
      </c>
      <c r="J247" s="404">
        <v>1</v>
      </c>
      <c r="K247" s="404">
        <v>10</v>
      </c>
      <c r="L247" s="405">
        <v>9</v>
      </c>
      <c r="M247" s="404">
        <v>1</v>
      </c>
      <c r="N247" s="404">
        <v>3</v>
      </c>
      <c r="O247" s="405">
        <v>3</v>
      </c>
      <c r="P247" s="404">
        <v>0</v>
      </c>
      <c r="Q247" s="404">
        <v>1</v>
      </c>
      <c r="R247" s="405">
        <v>1</v>
      </c>
      <c r="S247" s="404">
        <v>0</v>
      </c>
    </row>
    <row r="248" spans="1:19">
      <c r="A248" s="104">
        <v>5</v>
      </c>
      <c r="B248" s="212" t="s">
        <v>710</v>
      </c>
      <c r="C248" s="406">
        <v>3</v>
      </c>
      <c r="D248" s="405">
        <v>1</v>
      </c>
      <c r="E248" s="404">
        <v>2</v>
      </c>
      <c r="F248" s="404"/>
      <c r="G248" s="404"/>
      <c r="H248" s="404">
        <v>17</v>
      </c>
      <c r="I248" s="405">
        <v>17</v>
      </c>
      <c r="J248" s="404">
        <v>0</v>
      </c>
      <c r="K248" s="404">
        <v>12</v>
      </c>
      <c r="L248" s="405">
        <v>12</v>
      </c>
      <c r="M248" s="404">
        <v>0</v>
      </c>
      <c r="N248" s="404">
        <v>3</v>
      </c>
      <c r="O248" s="405">
        <v>3</v>
      </c>
      <c r="P248" s="404">
        <v>0</v>
      </c>
      <c r="Q248" s="404">
        <v>1</v>
      </c>
      <c r="R248" s="405">
        <v>1</v>
      </c>
      <c r="S248" s="404">
        <v>0</v>
      </c>
    </row>
    <row r="249" spans="1:19">
      <c r="A249" s="104">
        <v>6</v>
      </c>
      <c r="B249" s="212" t="s">
        <v>711</v>
      </c>
      <c r="C249" s="406">
        <v>4</v>
      </c>
      <c r="D249" s="405">
        <v>3</v>
      </c>
      <c r="E249" s="404">
        <v>1</v>
      </c>
      <c r="F249" s="404"/>
      <c r="G249" s="404"/>
      <c r="H249" s="404">
        <v>19</v>
      </c>
      <c r="I249" s="405">
        <v>16</v>
      </c>
      <c r="J249" s="404">
        <v>3</v>
      </c>
      <c r="K249" s="404">
        <v>13</v>
      </c>
      <c r="L249" s="405">
        <v>11</v>
      </c>
      <c r="M249" s="404">
        <v>2</v>
      </c>
      <c r="N249" s="404">
        <v>4</v>
      </c>
      <c r="O249" s="405">
        <v>3</v>
      </c>
      <c r="P249" s="404">
        <v>1</v>
      </c>
      <c r="Q249" s="404">
        <v>1</v>
      </c>
      <c r="R249" s="405">
        <v>1</v>
      </c>
      <c r="S249" s="404">
        <v>0</v>
      </c>
    </row>
    <row r="250" spans="1:19">
      <c r="A250" s="104">
        <v>7</v>
      </c>
      <c r="B250" s="212" t="s">
        <v>712</v>
      </c>
      <c r="C250" s="406">
        <v>8</v>
      </c>
      <c r="D250" s="405">
        <v>5</v>
      </c>
      <c r="E250" s="404">
        <v>3</v>
      </c>
      <c r="F250" s="404"/>
      <c r="G250" s="404"/>
      <c r="H250" s="404">
        <v>35.5</v>
      </c>
      <c r="I250" s="405">
        <v>33.5</v>
      </c>
      <c r="J250" s="404">
        <v>2</v>
      </c>
      <c r="K250" s="404">
        <v>23</v>
      </c>
      <c r="L250" s="405">
        <v>23</v>
      </c>
      <c r="M250" s="404">
        <v>0</v>
      </c>
      <c r="N250" s="404">
        <v>8</v>
      </c>
      <c r="O250" s="405">
        <v>6</v>
      </c>
      <c r="P250" s="404">
        <v>2</v>
      </c>
      <c r="Q250" s="404">
        <v>3.5</v>
      </c>
      <c r="R250" s="405">
        <v>3.5</v>
      </c>
      <c r="S250" s="404">
        <v>0</v>
      </c>
    </row>
    <row r="251" spans="1:19">
      <c r="A251" s="104">
        <v>8</v>
      </c>
      <c r="B251" s="212" t="s">
        <v>1319</v>
      </c>
      <c r="C251" s="406">
        <v>12</v>
      </c>
      <c r="D251" s="405">
        <v>7</v>
      </c>
      <c r="E251" s="404">
        <v>5</v>
      </c>
      <c r="F251" s="404"/>
      <c r="G251" s="404"/>
      <c r="H251" s="404">
        <v>48</v>
      </c>
      <c r="I251" s="405">
        <v>44</v>
      </c>
      <c r="J251" s="404">
        <v>4</v>
      </c>
      <c r="K251" s="404">
        <v>32</v>
      </c>
      <c r="L251" s="405">
        <v>31</v>
      </c>
      <c r="M251" s="404">
        <v>1</v>
      </c>
      <c r="N251" s="404">
        <v>12</v>
      </c>
      <c r="O251" s="405">
        <v>9</v>
      </c>
      <c r="P251" s="404">
        <v>3</v>
      </c>
      <c r="Q251" s="404">
        <v>3</v>
      </c>
      <c r="R251" s="405">
        <v>3</v>
      </c>
      <c r="S251" s="404">
        <v>0</v>
      </c>
    </row>
    <row r="252" spans="1:19">
      <c r="A252" s="104">
        <v>9</v>
      </c>
      <c r="B252" s="212" t="s">
        <v>713</v>
      </c>
      <c r="C252" s="406">
        <v>5</v>
      </c>
      <c r="D252" s="405">
        <v>5</v>
      </c>
      <c r="E252" s="404">
        <v>0</v>
      </c>
      <c r="F252" s="404"/>
      <c r="G252" s="404"/>
      <c r="H252" s="404">
        <v>24.5</v>
      </c>
      <c r="I252" s="405">
        <v>23.5</v>
      </c>
      <c r="J252" s="404">
        <v>1</v>
      </c>
      <c r="K252" s="404">
        <v>17</v>
      </c>
      <c r="L252" s="405">
        <v>16</v>
      </c>
      <c r="M252" s="404">
        <v>1</v>
      </c>
      <c r="N252" s="404">
        <v>5</v>
      </c>
      <c r="O252" s="405">
        <v>5</v>
      </c>
      <c r="P252" s="404">
        <v>0</v>
      </c>
      <c r="Q252" s="404">
        <v>1.5</v>
      </c>
      <c r="R252" s="405">
        <v>1.5</v>
      </c>
      <c r="S252" s="404">
        <v>0</v>
      </c>
    </row>
    <row r="253" spans="1:19">
      <c r="A253" s="104">
        <v>10</v>
      </c>
      <c r="B253" s="212" t="s">
        <v>714</v>
      </c>
      <c r="C253" s="406">
        <v>5</v>
      </c>
      <c r="D253" s="405">
        <v>5</v>
      </c>
      <c r="E253" s="404">
        <v>0</v>
      </c>
      <c r="F253" s="404">
        <v>1</v>
      </c>
      <c r="G253" s="404"/>
      <c r="H253" s="404">
        <v>24</v>
      </c>
      <c r="I253" s="405">
        <v>19</v>
      </c>
      <c r="J253" s="404">
        <v>5</v>
      </c>
      <c r="K253" s="404">
        <v>16</v>
      </c>
      <c r="L253" s="405">
        <v>12</v>
      </c>
      <c r="M253" s="404">
        <v>4</v>
      </c>
      <c r="N253" s="404">
        <v>6</v>
      </c>
      <c r="O253" s="405">
        <v>5</v>
      </c>
      <c r="P253" s="404">
        <v>1</v>
      </c>
      <c r="Q253" s="404">
        <v>1</v>
      </c>
      <c r="R253" s="405">
        <v>1</v>
      </c>
      <c r="S253" s="404">
        <v>0</v>
      </c>
    </row>
    <row r="254" spans="1:19">
      <c r="A254" s="104">
        <v>11</v>
      </c>
      <c r="B254" s="212" t="s">
        <v>715</v>
      </c>
      <c r="C254" s="406">
        <v>3</v>
      </c>
      <c r="D254" s="405">
        <v>2</v>
      </c>
      <c r="E254" s="404">
        <v>1</v>
      </c>
      <c r="F254" s="404"/>
      <c r="G254" s="404"/>
      <c r="H254" s="404">
        <v>16</v>
      </c>
      <c r="I254" s="405">
        <v>15</v>
      </c>
      <c r="J254" s="404">
        <v>1</v>
      </c>
      <c r="K254" s="404">
        <v>11</v>
      </c>
      <c r="L254" s="405">
        <v>11</v>
      </c>
      <c r="M254" s="404">
        <v>0</v>
      </c>
      <c r="N254" s="404">
        <v>3</v>
      </c>
      <c r="O254" s="405">
        <v>2</v>
      </c>
      <c r="P254" s="404">
        <v>1</v>
      </c>
      <c r="Q254" s="404">
        <v>1</v>
      </c>
      <c r="R254" s="405">
        <v>1</v>
      </c>
      <c r="S254" s="404">
        <v>0</v>
      </c>
    </row>
    <row r="255" spans="1:19">
      <c r="A255" s="104">
        <v>12</v>
      </c>
      <c r="B255" s="212" t="s">
        <v>716</v>
      </c>
      <c r="C255" s="406">
        <v>6</v>
      </c>
      <c r="D255" s="405">
        <v>4</v>
      </c>
      <c r="E255" s="404">
        <v>2</v>
      </c>
      <c r="F255" s="404"/>
      <c r="G255" s="404"/>
      <c r="H255" s="404">
        <v>26.5</v>
      </c>
      <c r="I255" s="405">
        <v>22.5</v>
      </c>
      <c r="J255" s="404">
        <v>4</v>
      </c>
      <c r="K255" s="404">
        <v>16</v>
      </c>
      <c r="L255" s="405">
        <v>16</v>
      </c>
      <c r="M255" s="404">
        <v>0</v>
      </c>
      <c r="N255" s="404">
        <v>6</v>
      </c>
      <c r="O255" s="405">
        <v>3</v>
      </c>
      <c r="P255" s="404">
        <v>3</v>
      </c>
      <c r="Q255" s="404">
        <v>2.5</v>
      </c>
      <c r="R255" s="405">
        <v>2.5</v>
      </c>
      <c r="S255" s="404">
        <v>0</v>
      </c>
    </row>
    <row r="256" spans="1:19">
      <c r="A256" s="104">
        <v>13</v>
      </c>
      <c r="B256" s="212" t="s">
        <v>717</v>
      </c>
      <c r="C256" s="406">
        <v>3</v>
      </c>
      <c r="D256" s="405">
        <v>3</v>
      </c>
      <c r="E256" s="404">
        <v>0</v>
      </c>
      <c r="F256" s="404"/>
      <c r="G256" s="404"/>
      <c r="H256" s="404">
        <v>16</v>
      </c>
      <c r="I256" s="405">
        <v>16</v>
      </c>
      <c r="J256" s="404">
        <v>0</v>
      </c>
      <c r="K256" s="404">
        <v>11</v>
      </c>
      <c r="L256" s="405">
        <v>10</v>
      </c>
      <c r="M256" s="404">
        <v>1</v>
      </c>
      <c r="N256" s="404">
        <v>3</v>
      </c>
      <c r="O256" s="405">
        <v>3</v>
      </c>
      <c r="P256" s="404">
        <v>0</v>
      </c>
      <c r="Q256" s="404">
        <v>1</v>
      </c>
      <c r="R256" s="405">
        <v>1</v>
      </c>
      <c r="S256" s="404">
        <v>0</v>
      </c>
    </row>
    <row r="257" spans="1:19">
      <c r="A257" s="104">
        <v>14</v>
      </c>
      <c r="B257" s="212" t="s">
        <v>1320</v>
      </c>
      <c r="C257" s="406">
        <v>11</v>
      </c>
      <c r="D257" s="405">
        <v>10</v>
      </c>
      <c r="E257" s="404">
        <v>1</v>
      </c>
      <c r="F257" s="404"/>
      <c r="G257" s="404"/>
      <c r="H257" s="404">
        <v>47</v>
      </c>
      <c r="I257" s="405">
        <v>46</v>
      </c>
      <c r="J257" s="404">
        <v>1</v>
      </c>
      <c r="K257" s="404">
        <v>30</v>
      </c>
      <c r="L257" s="405">
        <v>30</v>
      </c>
      <c r="M257" s="404">
        <v>0</v>
      </c>
      <c r="N257" s="404">
        <v>11</v>
      </c>
      <c r="O257" s="405">
        <v>10</v>
      </c>
      <c r="P257" s="404">
        <v>1</v>
      </c>
      <c r="Q257" s="404">
        <v>5</v>
      </c>
      <c r="R257" s="405">
        <v>5</v>
      </c>
      <c r="S257" s="404">
        <v>0</v>
      </c>
    </row>
    <row r="258" spans="1:19">
      <c r="A258" s="104">
        <v>15</v>
      </c>
      <c r="B258" s="212" t="s">
        <v>718</v>
      </c>
      <c r="C258" s="406">
        <v>8</v>
      </c>
      <c r="D258" s="405">
        <v>8</v>
      </c>
      <c r="E258" s="404">
        <v>0</v>
      </c>
      <c r="F258" s="404"/>
      <c r="G258" s="404"/>
      <c r="H258" s="404">
        <v>35.5</v>
      </c>
      <c r="I258" s="405">
        <v>31.5</v>
      </c>
      <c r="J258" s="404">
        <v>4</v>
      </c>
      <c r="K258" s="404">
        <v>22</v>
      </c>
      <c r="L258" s="405">
        <v>22</v>
      </c>
      <c r="M258" s="404">
        <v>0</v>
      </c>
      <c r="N258" s="404">
        <v>10</v>
      </c>
      <c r="O258" s="405">
        <v>6</v>
      </c>
      <c r="P258" s="404">
        <v>4</v>
      </c>
      <c r="Q258" s="404">
        <v>2.5</v>
      </c>
      <c r="R258" s="405">
        <v>2.5</v>
      </c>
      <c r="S258" s="404">
        <v>0</v>
      </c>
    </row>
    <row r="259" spans="1:19">
      <c r="A259" s="104">
        <v>16</v>
      </c>
      <c r="B259" s="212" t="s">
        <v>719</v>
      </c>
      <c r="C259" s="406">
        <v>4</v>
      </c>
      <c r="D259" s="405">
        <v>4</v>
      </c>
      <c r="E259" s="404">
        <v>0</v>
      </c>
      <c r="F259" s="404"/>
      <c r="G259" s="404"/>
      <c r="H259" s="404">
        <v>20</v>
      </c>
      <c r="I259" s="405">
        <v>20</v>
      </c>
      <c r="J259" s="404">
        <v>0</v>
      </c>
      <c r="K259" s="404">
        <v>14</v>
      </c>
      <c r="L259" s="405">
        <v>14</v>
      </c>
      <c r="M259" s="404">
        <v>0</v>
      </c>
      <c r="N259" s="404">
        <v>4</v>
      </c>
      <c r="O259" s="405">
        <v>4</v>
      </c>
      <c r="P259" s="404">
        <v>0</v>
      </c>
      <c r="Q259" s="404">
        <v>1</v>
      </c>
      <c r="R259" s="405">
        <v>1</v>
      </c>
      <c r="S259" s="404">
        <v>0</v>
      </c>
    </row>
    <row r="260" spans="1:19" ht="51" customHeight="1">
      <c r="A260" s="104">
        <v>17</v>
      </c>
      <c r="B260" s="212" t="s">
        <v>720</v>
      </c>
      <c r="C260" s="406">
        <v>5</v>
      </c>
      <c r="D260" s="405">
        <v>2</v>
      </c>
      <c r="E260" s="404">
        <v>3</v>
      </c>
      <c r="F260" s="404"/>
      <c r="G260" s="404"/>
      <c r="H260" s="404">
        <v>20</v>
      </c>
      <c r="I260" s="405">
        <v>17.5</v>
      </c>
      <c r="J260" s="404">
        <v>2.5</v>
      </c>
      <c r="K260" s="404">
        <v>12</v>
      </c>
      <c r="L260" s="405">
        <v>12</v>
      </c>
      <c r="M260" s="404">
        <v>0</v>
      </c>
      <c r="N260" s="404">
        <v>5</v>
      </c>
      <c r="O260" s="405">
        <v>3</v>
      </c>
      <c r="P260" s="404">
        <v>2</v>
      </c>
      <c r="Q260" s="404">
        <v>2</v>
      </c>
      <c r="R260" s="405">
        <v>1.5</v>
      </c>
      <c r="S260" s="404">
        <v>0.5</v>
      </c>
    </row>
    <row r="261" spans="1:19">
      <c r="A261" s="104">
        <v>18</v>
      </c>
      <c r="B261" s="212" t="s">
        <v>721</v>
      </c>
      <c r="C261" s="406">
        <v>4</v>
      </c>
      <c r="D261" s="405">
        <v>2</v>
      </c>
      <c r="E261" s="404">
        <v>2</v>
      </c>
      <c r="F261" s="404"/>
      <c r="G261" s="404"/>
      <c r="H261" s="404">
        <v>21</v>
      </c>
      <c r="I261" s="405">
        <v>20</v>
      </c>
      <c r="J261" s="404">
        <v>1</v>
      </c>
      <c r="K261" s="404">
        <v>14</v>
      </c>
      <c r="L261" s="405">
        <v>14</v>
      </c>
      <c r="M261" s="404">
        <v>0</v>
      </c>
      <c r="N261" s="404">
        <v>4</v>
      </c>
      <c r="O261" s="405">
        <v>3</v>
      </c>
      <c r="P261" s="404">
        <v>1</v>
      </c>
      <c r="Q261" s="404">
        <v>2</v>
      </c>
      <c r="R261" s="405">
        <v>2</v>
      </c>
      <c r="S261" s="404">
        <v>0</v>
      </c>
    </row>
    <row r="262" spans="1:19">
      <c r="A262" s="104">
        <v>19</v>
      </c>
      <c r="B262" s="212" t="s">
        <v>722</v>
      </c>
      <c r="C262" s="406">
        <v>3</v>
      </c>
      <c r="D262" s="405">
        <v>1</v>
      </c>
      <c r="E262" s="404">
        <v>2</v>
      </c>
      <c r="F262" s="404"/>
      <c r="G262" s="404"/>
      <c r="H262" s="404">
        <v>16</v>
      </c>
      <c r="I262" s="405">
        <v>14</v>
      </c>
      <c r="J262" s="404">
        <v>2</v>
      </c>
      <c r="K262" s="404">
        <v>11</v>
      </c>
      <c r="L262" s="405">
        <v>10</v>
      </c>
      <c r="M262" s="404">
        <v>1</v>
      </c>
      <c r="N262" s="404">
        <v>3</v>
      </c>
      <c r="O262" s="405">
        <v>2</v>
      </c>
      <c r="P262" s="404">
        <v>1</v>
      </c>
      <c r="Q262" s="404">
        <v>1</v>
      </c>
      <c r="R262" s="405">
        <v>1</v>
      </c>
      <c r="S262" s="404">
        <v>0</v>
      </c>
    </row>
    <row r="263" spans="1:19">
      <c r="A263" s="104">
        <v>20</v>
      </c>
      <c r="B263" s="212" t="s">
        <v>723</v>
      </c>
      <c r="C263" s="406">
        <v>4</v>
      </c>
      <c r="D263" s="405">
        <v>3</v>
      </c>
      <c r="E263" s="404">
        <v>1</v>
      </c>
      <c r="F263" s="404"/>
      <c r="G263" s="404"/>
      <c r="H263" s="404">
        <v>18.5</v>
      </c>
      <c r="I263" s="405">
        <v>17.5</v>
      </c>
      <c r="J263" s="404">
        <v>1</v>
      </c>
      <c r="K263" s="404">
        <v>12</v>
      </c>
      <c r="L263" s="405">
        <v>12</v>
      </c>
      <c r="M263" s="404">
        <v>0</v>
      </c>
      <c r="N263" s="404">
        <v>4</v>
      </c>
      <c r="O263" s="405">
        <v>3</v>
      </c>
      <c r="P263" s="404">
        <v>1</v>
      </c>
      <c r="Q263" s="404">
        <v>1.5</v>
      </c>
      <c r="R263" s="405">
        <v>1.5</v>
      </c>
      <c r="S263" s="404">
        <v>0</v>
      </c>
    </row>
    <row r="264" spans="1:19">
      <c r="A264" s="104">
        <v>21</v>
      </c>
      <c r="B264" s="212" t="s">
        <v>724</v>
      </c>
      <c r="C264" s="406">
        <v>3</v>
      </c>
      <c r="D264" s="405">
        <v>2</v>
      </c>
      <c r="E264" s="404">
        <v>1</v>
      </c>
      <c r="F264" s="404"/>
      <c r="G264" s="404"/>
      <c r="H264" s="404">
        <v>16</v>
      </c>
      <c r="I264" s="405">
        <v>16</v>
      </c>
      <c r="J264" s="404">
        <v>0</v>
      </c>
      <c r="K264" s="404">
        <v>10</v>
      </c>
      <c r="L264" s="405">
        <v>10</v>
      </c>
      <c r="M264" s="404">
        <v>0</v>
      </c>
      <c r="N264" s="404">
        <v>3</v>
      </c>
      <c r="O264" s="405">
        <v>3</v>
      </c>
      <c r="P264" s="404">
        <v>0</v>
      </c>
      <c r="Q264" s="404">
        <v>2</v>
      </c>
      <c r="R264" s="405">
        <v>2</v>
      </c>
      <c r="S264" s="404">
        <v>0</v>
      </c>
    </row>
    <row r="265" spans="1:19">
      <c r="A265" s="104">
        <v>22</v>
      </c>
      <c r="B265" s="212" t="s">
        <v>725</v>
      </c>
      <c r="C265" s="406">
        <v>4</v>
      </c>
      <c r="D265" s="405">
        <v>2</v>
      </c>
      <c r="E265" s="404">
        <v>2</v>
      </c>
      <c r="F265" s="404"/>
      <c r="G265" s="404"/>
      <c r="H265" s="404">
        <v>21</v>
      </c>
      <c r="I265" s="405">
        <v>21</v>
      </c>
      <c r="J265" s="404">
        <v>0</v>
      </c>
      <c r="K265" s="404">
        <v>14</v>
      </c>
      <c r="L265" s="405">
        <v>14</v>
      </c>
      <c r="M265" s="404">
        <v>0</v>
      </c>
      <c r="N265" s="404">
        <v>4</v>
      </c>
      <c r="O265" s="405">
        <v>4</v>
      </c>
      <c r="P265" s="404">
        <v>0</v>
      </c>
      <c r="Q265" s="404">
        <v>1</v>
      </c>
      <c r="R265" s="405">
        <v>1</v>
      </c>
      <c r="S265" s="404">
        <v>0</v>
      </c>
    </row>
    <row r="266" spans="1:19">
      <c r="A266" s="104">
        <v>23</v>
      </c>
      <c r="B266" s="212" t="s">
        <v>726</v>
      </c>
      <c r="C266" s="406">
        <v>3</v>
      </c>
      <c r="D266" s="405">
        <v>2</v>
      </c>
      <c r="E266" s="404">
        <v>1</v>
      </c>
      <c r="F266" s="404"/>
      <c r="G266" s="404"/>
      <c r="H266" s="404">
        <v>18</v>
      </c>
      <c r="I266" s="405">
        <v>15</v>
      </c>
      <c r="J266" s="404">
        <v>3</v>
      </c>
      <c r="K266" s="404">
        <v>12</v>
      </c>
      <c r="L266" s="405">
        <v>10</v>
      </c>
      <c r="M266" s="404">
        <v>2</v>
      </c>
      <c r="N266" s="404">
        <v>3</v>
      </c>
      <c r="O266" s="405">
        <v>2</v>
      </c>
      <c r="P266" s="404">
        <v>1</v>
      </c>
      <c r="Q266" s="404">
        <v>2</v>
      </c>
      <c r="R266" s="405">
        <v>2</v>
      </c>
      <c r="S266" s="404">
        <v>0</v>
      </c>
    </row>
    <row r="267" spans="1:19" s="105" customFormat="1">
      <c r="A267" s="104"/>
      <c r="B267" s="315" t="s">
        <v>1500</v>
      </c>
      <c r="C267" s="109"/>
      <c r="D267" s="108"/>
      <c r="E267" s="107"/>
      <c r="F267" s="107"/>
      <c r="G267" s="107"/>
      <c r="H267" s="107"/>
      <c r="I267" s="108"/>
      <c r="J267" s="107"/>
      <c r="K267" s="107"/>
      <c r="L267" s="108"/>
      <c r="M267" s="107"/>
      <c r="N267" s="107"/>
      <c r="O267" s="108"/>
      <c r="P267" s="107"/>
      <c r="Q267" s="107"/>
      <c r="R267" s="108"/>
      <c r="S267" s="107"/>
    </row>
    <row r="268" spans="1:19">
      <c r="A268" s="104">
        <v>24</v>
      </c>
      <c r="B268" s="212" t="s">
        <v>727</v>
      </c>
      <c r="C268" s="410">
        <v>20</v>
      </c>
      <c r="D268" s="409">
        <v>17</v>
      </c>
      <c r="E268" s="408">
        <v>3</v>
      </c>
      <c r="F268" s="408"/>
      <c r="G268" s="408"/>
      <c r="H268" s="408">
        <v>73.5</v>
      </c>
      <c r="I268" s="409">
        <v>68.5</v>
      </c>
      <c r="J268" s="408">
        <v>5</v>
      </c>
      <c r="K268" s="408">
        <v>43</v>
      </c>
      <c r="L268" s="409">
        <v>42</v>
      </c>
      <c r="M268" s="408">
        <v>1</v>
      </c>
      <c r="N268" s="408">
        <v>20</v>
      </c>
      <c r="O268" s="409">
        <v>17</v>
      </c>
      <c r="P268" s="408">
        <v>3</v>
      </c>
      <c r="Q268" s="408">
        <v>4.5</v>
      </c>
      <c r="R268" s="409">
        <v>4.5</v>
      </c>
      <c r="S268" s="408">
        <v>0</v>
      </c>
    </row>
    <row r="269" spans="1:19">
      <c r="A269" s="104">
        <v>25</v>
      </c>
      <c r="B269" s="212" t="s">
        <v>728</v>
      </c>
      <c r="C269" s="410">
        <v>16</v>
      </c>
      <c r="D269" s="409">
        <v>14</v>
      </c>
      <c r="E269" s="408">
        <v>2</v>
      </c>
      <c r="F269" s="408"/>
      <c r="G269" s="408"/>
      <c r="H269" s="408">
        <v>66</v>
      </c>
      <c r="I269" s="409">
        <v>63</v>
      </c>
      <c r="J269" s="408">
        <v>3</v>
      </c>
      <c r="K269" s="408">
        <v>41</v>
      </c>
      <c r="L269" s="409">
        <v>41</v>
      </c>
      <c r="M269" s="408">
        <v>0</v>
      </c>
      <c r="N269" s="408">
        <v>16</v>
      </c>
      <c r="O269" s="409">
        <v>15</v>
      </c>
      <c r="P269" s="408">
        <v>1</v>
      </c>
      <c r="Q269" s="408">
        <v>6</v>
      </c>
      <c r="R269" s="409">
        <v>6</v>
      </c>
      <c r="S269" s="408">
        <v>0</v>
      </c>
    </row>
    <row r="270" spans="1:19" s="179" customFormat="1" ht="25.5">
      <c r="A270" s="95"/>
      <c r="B270" s="95" t="s">
        <v>7</v>
      </c>
      <c r="C270" s="407">
        <f>SUM(C244:C269)</f>
        <v>157</v>
      </c>
      <c r="D270" s="95">
        <f>SUM(D244:D269)</f>
        <v>119</v>
      </c>
      <c r="E270" s="407">
        <f t="shared" ref="E270:S270" si="19">SUM(E244:E269)</f>
        <v>38</v>
      </c>
      <c r="F270" s="407">
        <f t="shared" si="19"/>
        <v>1</v>
      </c>
      <c r="G270" s="407">
        <f t="shared" si="19"/>
        <v>1</v>
      </c>
      <c r="H270" s="407">
        <f t="shared" si="19"/>
        <v>698</v>
      </c>
      <c r="I270" s="407">
        <f t="shared" si="19"/>
        <v>649.5</v>
      </c>
      <c r="J270" s="407">
        <f t="shared" si="19"/>
        <v>48.5</v>
      </c>
      <c r="K270" s="407">
        <f t="shared" si="19"/>
        <v>452</v>
      </c>
      <c r="L270" s="407">
        <f t="shared" si="19"/>
        <v>437</v>
      </c>
      <c r="M270" s="407">
        <f t="shared" si="19"/>
        <v>15</v>
      </c>
      <c r="N270" s="407">
        <f t="shared" si="19"/>
        <v>160</v>
      </c>
      <c r="O270" s="407">
        <f t="shared" si="19"/>
        <v>130</v>
      </c>
      <c r="P270" s="407">
        <f t="shared" si="19"/>
        <v>30</v>
      </c>
      <c r="Q270" s="407">
        <f t="shared" si="19"/>
        <v>52</v>
      </c>
      <c r="R270" s="407">
        <f t="shared" si="19"/>
        <v>51.5</v>
      </c>
      <c r="S270" s="407">
        <f t="shared" si="19"/>
        <v>0.5</v>
      </c>
    </row>
    <row r="271" spans="1:19" s="179" customFormat="1" ht="25.5">
      <c r="A271" s="95"/>
      <c r="B271" s="239" t="s">
        <v>729</v>
      </c>
      <c r="C271" s="95"/>
      <c r="D271" s="95"/>
      <c r="E271" s="95"/>
      <c r="F271" s="95"/>
      <c r="G271" s="95"/>
      <c r="H271" s="95"/>
      <c r="I271" s="95"/>
      <c r="J271" s="95"/>
      <c r="K271" s="95"/>
      <c r="L271" s="240"/>
      <c r="M271" s="164"/>
      <c r="N271" s="164"/>
      <c r="O271" s="164"/>
      <c r="P271" s="164"/>
      <c r="Q271" s="164"/>
      <c r="R271" s="180"/>
      <c r="S271" s="164"/>
    </row>
    <row r="272" spans="1:19">
      <c r="A272" s="104">
        <v>1</v>
      </c>
      <c r="B272" s="295" t="s">
        <v>1307</v>
      </c>
      <c r="C272" s="574">
        <v>5</v>
      </c>
      <c r="D272" s="573">
        <v>4</v>
      </c>
      <c r="E272" s="572">
        <v>1</v>
      </c>
      <c r="F272" s="572">
        <v>0</v>
      </c>
      <c r="G272" s="572">
        <v>0</v>
      </c>
      <c r="H272" s="572">
        <v>28</v>
      </c>
      <c r="I272" s="573">
        <v>23</v>
      </c>
      <c r="J272" s="572">
        <v>5</v>
      </c>
      <c r="K272" s="590">
        <v>17</v>
      </c>
      <c r="L272" s="573">
        <v>14</v>
      </c>
      <c r="M272" s="572">
        <v>3</v>
      </c>
      <c r="N272" s="572">
        <v>5</v>
      </c>
      <c r="O272" s="573">
        <v>4</v>
      </c>
      <c r="P272" s="572">
        <v>1</v>
      </c>
      <c r="Q272" s="566">
        <v>2</v>
      </c>
      <c r="R272" s="573">
        <v>2</v>
      </c>
      <c r="S272" s="572">
        <v>0</v>
      </c>
    </row>
    <row r="273" spans="1:19">
      <c r="A273" s="104">
        <v>2</v>
      </c>
      <c r="B273" s="295" t="s">
        <v>1351</v>
      </c>
      <c r="C273" s="596">
        <v>3</v>
      </c>
      <c r="D273" s="160">
        <v>2</v>
      </c>
      <c r="E273" s="581">
        <v>1</v>
      </c>
      <c r="F273" s="581">
        <v>0</v>
      </c>
      <c r="G273" s="581">
        <v>0</v>
      </c>
      <c r="H273" s="581">
        <v>18</v>
      </c>
      <c r="I273" s="573">
        <v>18</v>
      </c>
      <c r="J273" s="581">
        <v>0</v>
      </c>
      <c r="K273" s="581">
        <v>13</v>
      </c>
      <c r="L273" s="160">
        <v>13</v>
      </c>
      <c r="M273" s="581">
        <v>0</v>
      </c>
      <c r="N273" s="581">
        <v>3</v>
      </c>
      <c r="O273" s="160">
        <v>2</v>
      </c>
      <c r="P273" s="581">
        <v>1</v>
      </c>
      <c r="Q273" s="581">
        <v>1</v>
      </c>
      <c r="R273" s="160">
        <v>1</v>
      </c>
      <c r="S273" s="581">
        <v>0</v>
      </c>
    </row>
    <row r="274" spans="1:19">
      <c r="A274" s="104">
        <v>3</v>
      </c>
      <c r="B274" s="295" t="s">
        <v>1352</v>
      </c>
      <c r="C274" s="597">
        <v>7</v>
      </c>
      <c r="D274" s="159">
        <v>7</v>
      </c>
      <c r="E274" s="568">
        <v>0</v>
      </c>
      <c r="F274" s="568">
        <v>0</v>
      </c>
      <c r="G274" s="568">
        <v>0</v>
      </c>
      <c r="H274" s="568">
        <v>32</v>
      </c>
      <c r="I274" s="573">
        <v>30</v>
      </c>
      <c r="J274" s="591">
        <v>2</v>
      </c>
      <c r="K274" s="592">
        <v>20</v>
      </c>
      <c r="L274" s="159">
        <v>18</v>
      </c>
      <c r="M274" s="591">
        <v>2</v>
      </c>
      <c r="N274" s="568">
        <v>7</v>
      </c>
      <c r="O274" s="159">
        <v>7</v>
      </c>
      <c r="P274" s="568">
        <v>0</v>
      </c>
      <c r="Q274" s="577">
        <v>1</v>
      </c>
      <c r="R274" s="159">
        <v>1</v>
      </c>
      <c r="S274" s="568">
        <v>0</v>
      </c>
    </row>
    <row r="275" spans="1:19">
      <c r="A275" s="104">
        <v>4</v>
      </c>
      <c r="B275" s="295" t="s">
        <v>1308</v>
      </c>
      <c r="C275" s="574">
        <v>3</v>
      </c>
      <c r="D275" s="573">
        <v>3</v>
      </c>
      <c r="E275" s="572">
        <v>0</v>
      </c>
      <c r="F275" s="572">
        <v>0</v>
      </c>
      <c r="G275" s="572">
        <v>0</v>
      </c>
      <c r="H275" s="572">
        <v>17</v>
      </c>
      <c r="I275" s="573">
        <v>16</v>
      </c>
      <c r="J275" s="572">
        <v>1</v>
      </c>
      <c r="K275" s="572">
        <v>13</v>
      </c>
      <c r="L275" s="573">
        <v>12</v>
      </c>
      <c r="M275" s="572">
        <v>1</v>
      </c>
      <c r="N275" s="572">
        <v>3</v>
      </c>
      <c r="O275" s="573">
        <v>3</v>
      </c>
      <c r="P275" s="572">
        <v>0</v>
      </c>
      <c r="Q275" s="572">
        <v>1</v>
      </c>
      <c r="R275" s="573">
        <v>1</v>
      </c>
      <c r="S275" s="572">
        <v>0</v>
      </c>
    </row>
    <row r="276" spans="1:19">
      <c r="A276" s="104">
        <v>5</v>
      </c>
      <c r="B276" s="295" t="s">
        <v>1309</v>
      </c>
      <c r="C276" s="574">
        <v>6</v>
      </c>
      <c r="D276" s="573">
        <v>4</v>
      </c>
      <c r="E276" s="572">
        <v>2</v>
      </c>
      <c r="F276" s="572">
        <v>0</v>
      </c>
      <c r="G276" s="572">
        <v>0</v>
      </c>
      <c r="H276" s="572">
        <v>30</v>
      </c>
      <c r="I276" s="573">
        <v>26</v>
      </c>
      <c r="J276" s="572">
        <v>4</v>
      </c>
      <c r="K276" s="590">
        <v>20</v>
      </c>
      <c r="L276" s="573">
        <v>18</v>
      </c>
      <c r="M276" s="572">
        <v>2</v>
      </c>
      <c r="N276" s="572">
        <v>6</v>
      </c>
      <c r="O276" s="573">
        <v>5</v>
      </c>
      <c r="P276" s="572">
        <v>1</v>
      </c>
      <c r="Q276" s="566">
        <v>2</v>
      </c>
      <c r="R276" s="573">
        <v>2</v>
      </c>
      <c r="S276" s="572">
        <v>0</v>
      </c>
    </row>
    <row r="277" spans="1:19">
      <c r="A277" s="104">
        <v>6</v>
      </c>
      <c r="B277" s="295" t="s">
        <v>1310</v>
      </c>
      <c r="C277" s="574">
        <v>3</v>
      </c>
      <c r="D277" s="567">
        <v>3</v>
      </c>
      <c r="E277" s="572">
        <v>0</v>
      </c>
      <c r="F277" s="572">
        <v>0</v>
      </c>
      <c r="G277" s="572">
        <v>0</v>
      </c>
      <c r="H277" s="572">
        <v>18</v>
      </c>
      <c r="I277" s="573">
        <v>18</v>
      </c>
      <c r="J277" s="572">
        <v>0</v>
      </c>
      <c r="K277" s="589">
        <v>13</v>
      </c>
      <c r="L277" s="567">
        <v>13</v>
      </c>
      <c r="M277" s="572">
        <v>0</v>
      </c>
      <c r="N277" s="572">
        <v>3</v>
      </c>
      <c r="O277" s="567">
        <v>3</v>
      </c>
      <c r="P277" s="572">
        <v>0</v>
      </c>
      <c r="Q277" s="580">
        <v>1</v>
      </c>
      <c r="R277" s="573">
        <v>1</v>
      </c>
      <c r="S277" s="572">
        <v>0</v>
      </c>
    </row>
    <row r="278" spans="1:19">
      <c r="A278" s="104">
        <v>7</v>
      </c>
      <c r="B278" s="295" t="s">
        <v>1311</v>
      </c>
      <c r="C278" s="574">
        <v>18</v>
      </c>
      <c r="D278" s="573">
        <v>16</v>
      </c>
      <c r="E278" s="572">
        <v>2</v>
      </c>
      <c r="F278" s="572">
        <v>0</v>
      </c>
      <c r="G278" s="572">
        <v>0</v>
      </c>
      <c r="H278" s="572">
        <v>71</v>
      </c>
      <c r="I278" s="573">
        <v>71</v>
      </c>
      <c r="J278" s="572">
        <v>0</v>
      </c>
      <c r="K278" s="590">
        <v>43</v>
      </c>
      <c r="L278" s="573">
        <v>43</v>
      </c>
      <c r="M278" s="572">
        <v>0</v>
      </c>
      <c r="N278" s="572">
        <v>18</v>
      </c>
      <c r="O278" s="573">
        <v>18</v>
      </c>
      <c r="P278" s="572">
        <v>0</v>
      </c>
      <c r="Q278" s="566">
        <v>3</v>
      </c>
      <c r="R278" s="573">
        <v>3</v>
      </c>
      <c r="S278" s="572">
        <v>0</v>
      </c>
    </row>
    <row r="279" spans="1:19">
      <c r="A279" s="104">
        <v>8</v>
      </c>
      <c r="B279" s="295" t="s">
        <v>1312</v>
      </c>
      <c r="C279" s="576">
        <v>4</v>
      </c>
      <c r="D279" s="594">
        <v>3</v>
      </c>
      <c r="E279" s="576">
        <v>1</v>
      </c>
      <c r="F279" s="576">
        <v>0</v>
      </c>
      <c r="G279" s="576">
        <v>0</v>
      </c>
      <c r="H279" s="576">
        <v>21</v>
      </c>
      <c r="I279" s="573">
        <v>19</v>
      </c>
      <c r="J279" s="576">
        <v>2</v>
      </c>
      <c r="K279" s="599">
        <v>14</v>
      </c>
      <c r="L279" s="594">
        <v>12</v>
      </c>
      <c r="M279" s="576">
        <v>2</v>
      </c>
      <c r="N279" s="576">
        <v>4</v>
      </c>
      <c r="O279" s="594">
        <v>4</v>
      </c>
      <c r="P279" s="576">
        <v>0</v>
      </c>
      <c r="Q279" s="579">
        <v>1</v>
      </c>
      <c r="R279" s="594">
        <v>1</v>
      </c>
      <c r="S279" s="576">
        <v>0</v>
      </c>
    </row>
    <row r="280" spans="1:19">
      <c r="A280" s="104">
        <v>9</v>
      </c>
      <c r="B280" s="295" t="s">
        <v>1313</v>
      </c>
      <c r="C280" s="574">
        <v>4</v>
      </c>
      <c r="D280" s="567">
        <v>4</v>
      </c>
      <c r="E280" s="572">
        <v>0</v>
      </c>
      <c r="F280" s="572">
        <v>0</v>
      </c>
      <c r="G280" s="572">
        <v>0</v>
      </c>
      <c r="H280" s="572">
        <v>24</v>
      </c>
      <c r="I280" s="573">
        <v>22</v>
      </c>
      <c r="J280" s="572">
        <v>2</v>
      </c>
      <c r="K280" s="589">
        <v>16</v>
      </c>
      <c r="L280" s="567">
        <v>15</v>
      </c>
      <c r="M280" s="572">
        <v>1</v>
      </c>
      <c r="N280" s="572">
        <v>4</v>
      </c>
      <c r="O280" s="567">
        <v>4</v>
      </c>
      <c r="P280" s="572">
        <v>0</v>
      </c>
      <c r="Q280" s="580">
        <v>1</v>
      </c>
      <c r="R280" s="573">
        <v>1</v>
      </c>
      <c r="S280" s="572">
        <v>0</v>
      </c>
    </row>
    <row r="281" spans="1:19">
      <c r="A281" s="104">
        <v>10</v>
      </c>
      <c r="B281" s="295" t="s">
        <v>1314</v>
      </c>
      <c r="C281" s="263">
        <v>6</v>
      </c>
      <c r="D281" s="160">
        <v>6</v>
      </c>
      <c r="E281" s="575">
        <v>0</v>
      </c>
      <c r="F281" s="575">
        <v>0</v>
      </c>
      <c r="G281" s="575">
        <v>0</v>
      </c>
      <c r="H281" s="575">
        <v>29</v>
      </c>
      <c r="I281" s="573">
        <v>28</v>
      </c>
      <c r="J281" s="581">
        <v>1</v>
      </c>
      <c r="K281" s="195">
        <v>18</v>
      </c>
      <c r="L281" s="160">
        <v>17</v>
      </c>
      <c r="M281" s="575">
        <v>1</v>
      </c>
      <c r="N281" s="575">
        <v>6</v>
      </c>
      <c r="O281" s="160">
        <v>6</v>
      </c>
      <c r="P281" s="575">
        <v>0</v>
      </c>
      <c r="Q281" s="581">
        <v>1</v>
      </c>
      <c r="R281" s="160">
        <v>1</v>
      </c>
      <c r="S281" s="575">
        <v>0</v>
      </c>
    </row>
    <row r="282" spans="1:19">
      <c r="A282" s="104">
        <v>11</v>
      </c>
      <c r="B282" s="295" t="s">
        <v>1315</v>
      </c>
      <c r="C282" s="574">
        <v>8</v>
      </c>
      <c r="D282" s="567">
        <v>6</v>
      </c>
      <c r="E282" s="572">
        <v>2</v>
      </c>
      <c r="F282" s="572">
        <v>0</v>
      </c>
      <c r="G282" s="572">
        <v>0</v>
      </c>
      <c r="H282" s="572">
        <v>40</v>
      </c>
      <c r="I282" s="573">
        <v>39</v>
      </c>
      <c r="J282" s="572">
        <v>1</v>
      </c>
      <c r="K282" s="589">
        <v>23</v>
      </c>
      <c r="L282" s="567">
        <v>22</v>
      </c>
      <c r="M282" s="572">
        <v>1</v>
      </c>
      <c r="N282" s="572">
        <v>8</v>
      </c>
      <c r="O282" s="567">
        <v>8</v>
      </c>
      <c r="P282" s="572">
        <v>0</v>
      </c>
      <c r="Q282" s="580">
        <v>3</v>
      </c>
      <c r="R282" s="573">
        <v>3</v>
      </c>
      <c r="S282" s="572">
        <v>0</v>
      </c>
    </row>
    <row r="283" spans="1:19">
      <c r="A283" s="104">
        <v>12</v>
      </c>
      <c r="B283" s="295" t="s">
        <v>1353</v>
      </c>
      <c r="C283" s="574">
        <v>23</v>
      </c>
      <c r="D283" s="567">
        <v>17</v>
      </c>
      <c r="E283" s="572">
        <v>6</v>
      </c>
      <c r="F283" s="572">
        <v>0</v>
      </c>
      <c r="G283" s="572">
        <v>0</v>
      </c>
      <c r="H283" s="572">
        <v>85</v>
      </c>
      <c r="I283" s="573">
        <v>75</v>
      </c>
      <c r="J283" s="572">
        <v>10</v>
      </c>
      <c r="K283" s="572">
        <v>53</v>
      </c>
      <c r="L283" s="567">
        <v>49</v>
      </c>
      <c r="M283" s="572">
        <v>4</v>
      </c>
      <c r="N283" s="572">
        <v>23</v>
      </c>
      <c r="O283" s="567">
        <v>17</v>
      </c>
      <c r="P283" s="572">
        <v>6</v>
      </c>
      <c r="Q283" s="572">
        <v>3</v>
      </c>
      <c r="R283" s="573">
        <v>3</v>
      </c>
      <c r="S283" s="572">
        <v>0</v>
      </c>
    </row>
    <row r="284" spans="1:19">
      <c r="A284" s="104">
        <v>13</v>
      </c>
      <c r="B284" s="295" t="s">
        <v>1316</v>
      </c>
      <c r="C284" s="574">
        <v>9</v>
      </c>
      <c r="D284" s="567">
        <v>7</v>
      </c>
      <c r="E284" s="572">
        <v>2</v>
      </c>
      <c r="F284" s="572">
        <v>0</v>
      </c>
      <c r="G284" s="572">
        <v>0</v>
      </c>
      <c r="H284" s="572">
        <v>39</v>
      </c>
      <c r="I284" s="573">
        <v>36</v>
      </c>
      <c r="J284" s="572">
        <v>3</v>
      </c>
      <c r="K284" s="589">
        <v>25</v>
      </c>
      <c r="L284" s="567">
        <v>23</v>
      </c>
      <c r="M284" s="572">
        <v>2</v>
      </c>
      <c r="N284" s="572">
        <v>9</v>
      </c>
      <c r="O284" s="567">
        <v>8</v>
      </c>
      <c r="P284" s="572">
        <v>1</v>
      </c>
      <c r="Q284" s="580">
        <v>2</v>
      </c>
      <c r="R284" s="573">
        <v>2</v>
      </c>
      <c r="S284" s="572">
        <v>0</v>
      </c>
    </row>
    <row r="285" spans="1:19" s="179" customFormat="1" ht="25.5">
      <c r="A285" s="95"/>
      <c r="B285" s="95" t="s">
        <v>7</v>
      </c>
      <c r="C285" s="565">
        <f>SUM(C272:C284)</f>
        <v>99</v>
      </c>
      <c r="D285" s="95">
        <f>SUM(D272:D284)</f>
        <v>82</v>
      </c>
      <c r="E285" s="565">
        <f t="shared" ref="E285:S285" si="20">SUM(E272:E284)</f>
        <v>17</v>
      </c>
      <c r="F285" s="565">
        <f t="shared" si="20"/>
        <v>0</v>
      </c>
      <c r="G285" s="565">
        <f t="shared" si="20"/>
        <v>0</v>
      </c>
      <c r="H285" s="565">
        <f t="shared" si="20"/>
        <v>452</v>
      </c>
      <c r="I285" s="565">
        <f t="shared" si="20"/>
        <v>421</v>
      </c>
      <c r="J285" s="565">
        <f t="shared" si="20"/>
        <v>31</v>
      </c>
      <c r="K285" s="565">
        <f t="shared" si="20"/>
        <v>288</v>
      </c>
      <c r="L285" s="565">
        <f t="shared" si="20"/>
        <v>269</v>
      </c>
      <c r="M285" s="565">
        <f t="shared" si="20"/>
        <v>19</v>
      </c>
      <c r="N285" s="565">
        <f t="shared" si="20"/>
        <v>99</v>
      </c>
      <c r="O285" s="565">
        <f t="shared" si="20"/>
        <v>89</v>
      </c>
      <c r="P285" s="565">
        <f t="shared" si="20"/>
        <v>10</v>
      </c>
      <c r="Q285" s="565">
        <f t="shared" si="20"/>
        <v>22</v>
      </c>
      <c r="R285" s="565">
        <f t="shared" si="20"/>
        <v>22</v>
      </c>
      <c r="S285" s="565">
        <f t="shared" si="20"/>
        <v>0</v>
      </c>
    </row>
    <row r="286" spans="1:19" s="179" customFormat="1" ht="25.5">
      <c r="A286" s="95"/>
      <c r="B286" s="239" t="s">
        <v>730</v>
      </c>
      <c r="C286" s="95"/>
      <c r="D286" s="95"/>
      <c r="E286" s="95"/>
      <c r="F286" s="95"/>
      <c r="G286" s="95"/>
      <c r="H286" s="95"/>
      <c r="I286" s="95"/>
      <c r="J286" s="95"/>
      <c r="K286" s="95"/>
      <c r="L286" s="240"/>
      <c r="M286" s="164"/>
      <c r="N286" s="95"/>
      <c r="O286" s="164"/>
      <c r="P286" s="164"/>
      <c r="Q286" s="164"/>
      <c r="R286" s="180"/>
      <c r="S286" s="164"/>
    </row>
    <row r="287" spans="1:19">
      <c r="A287" s="104">
        <v>1</v>
      </c>
      <c r="B287" s="88" t="s">
        <v>1242</v>
      </c>
      <c r="C287" s="502">
        <v>21</v>
      </c>
      <c r="D287" s="498">
        <v>14</v>
      </c>
      <c r="E287" s="501">
        <v>7</v>
      </c>
      <c r="F287" s="501">
        <v>0</v>
      </c>
      <c r="G287" s="501">
        <v>0</v>
      </c>
      <c r="H287" s="501">
        <v>80</v>
      </c>
      <c r="I287" s="498">
        <v>71</v>
      </c>
      <c r="J287" s="501">
        <v>9</v>
      </c>
      <c r="K287" s="501">
        <v>51</v>
      </c>
      <c r="L287" s="498">
        <v>49</v>
      </c>
      <c r="M287" s="501">
        <v>2</v>
      </c>
      <c r="N287" s="501">
        <v>21</v>
      </c>
      <c r="O287" s="498">
        <v>14</v>
      </c>
      <c r="P287" s="501">
        <v>7</v>
      </c>
      <c r="Q287" s="501">
        <v>5</v>
      </c>
      <c r="R287" s="498">
        <v>5</v>
      </c>
      <c r="S287" s="501">
        <v>0</v>
      </c>
    </row>
    <row r="288" spans="1:19">
      <c r="A288" s="104">
        <v>2</v>
      </c>
      <c r="B288" s="88" t="s">
        <v>1243</v>
      </c>
      <c r="C288" s="502">
        <v>7</v>
      </c>
      <c r="D288" s="498">
        <v>6</v>
      </c>
      <c r="E288" s="501">
        <v>1</v>
      </c>
      <c r="F288" s="501">
        <v>0</v>
      </c>
      <c r="G288" s="501">
        <v>0</v>
      </c>
      <c r="H288" s="501">
        <v>28</v>
      </c>
      <c r="I288" s="498">
        <v>25</v>
      </c>
      <c r="J288" s="501">
        <v>3</v>
      </c>
      <c r="K288" s="501">
        <v>18</v>
      </c>
      <c r="L288" s="498">
        <v>16</v>
      </c>
      <c r="M288" s="501">
        <v>2</v>
      </c>
      <c r="N288" s="501">
        <v>7</v>
      </c>
      <c r="O288" s="498">
        <v>6</v>
      </c>
      <c r="P288" s="501">
        <v>1</v>
      </c>
      <c r="Q288" s="501">
        <v>3</v>
      </c>
      <c r="R288" s="498">
        <v>3</v>
      </c>
      <c r="S288" s="501">
        <v>0</v>
      </c>
    </row>
    <row r="289" spans="1:19">
      <c r="A289" s="104">
        <v>3</v>
      </c>
      <c r="B289" s="112" t="s">
        <v>1244</v>
      </c>
      <c r="C289" s="502">
        <v>3</v>
      </c>
      <c r="D289" s="498">
        <v>2</v>
      </c>
      <c r="E289" s="501">
        <v>1</v>
      </c>
      <c r="F289" s="501">
        <v>0</v>
      </c>
      <c r="G289" s="501">
        <v>0</v>
      </c>
      <c r="H289" s="501">
        <v>12</v>
      </c>
      <c r="I289" s="498">
        <v>11</v>
      </c>
      <c r="J289" s="501">
        <v>1</v>
      </c>
      <c r="K289" s="501">
        <v>8</v>
      </c>
      <c r="L289" s="498">
        <v>8</v>
      </c>
      <c r="M289" s="501">
        <v>0</v>
      </c>
      <c r="N289" s="501">
        <v>3</v>
      </c>
      <c r="O289" s="498">
        <v>2</v>
      </c>
      <c r="P289" s="501">
        <v>1</v>
      </c>
      <c r="Q289" s="501">
        <v>1</v>
      </c>
      <c r="R289" s="498">
        <v>1</v>
      </c>
      <c r="S289" s="501">
        <v>0</v>
      </c>
    </row>
    <row r="290" spans="1:19">
      <c r="A290" s="104">
        <v>4</v>
      </c>
      <c r="B290" s="88" t="s">
        <v>1245</v>
      </c>
      <c r="C290" s="502">
        <v>4</v>
      </c>
      <c r="D290" s="498">
        <v>3</v>
      </c>
      <c r="E290" s="501">
        <v>1</v>
      </c>
      <c r="F290" s="501">
        <v>0</v>
      </c>
      <c r="G290" s="501">
        <v>0</v>
      </c>
      <c r="H290" s="501">
        <v>15</v>
      </c>
      <c r="I290" s="498">
        <v>14</v>
      </c>
      <c r="J290" s="501">
        <v>1</v>
      </c>
      <c r="K290" s="501">
        <v>9</v>
      </c>
      <c r="L290" s="498">
        <v>9</v>
      </c>
      <c r="M290" s="501">
        <v>0</v>
      </c>
      <c r="N290" s="501">
        <v>4</v>
      </c>
      <c r="O290" s="498">
        <v>3</v>
      </c>
      <c r="P290" s="501">
        <v>1</v>
      </c>
      <c r="Q290" s="501">
        <v>1</v>
      </c>
      <c r="R290" s="498">
        <v>1</v>
      </c>
      <c r="S290" s="501">
        <v>0</v>
      </c>
    </row>
    <row r="291" spans="1:19">
      <c r="A291" s="104">
        <v>5</v>
      </c>
      <c r="B291" s="88" t="s">
        <v>1246</v>
      </c>
      <c r="C291" s="502">
        <v>9</v>
      </c>
      <c r="D291" s="498">
        <v>6</v>
      </c>
      <c r="E291" s="501">
        <v>3</v>
      </c>
      <c r="F291" s="501">
        <v>0</v>
      </c>
      <c r="G291" s="501">
        <v>0</v>
      </c>
      <c r="H291" s="501">
        <v>33</v>
      </c>
      <c r="I291" s="498">
        <v>26</v>
      </c>
      <c r="J291" s="501">
        <v>7</v>
      </c>
      <c r="K291" s="501">
        <v>20</v>
      </c>
      <c r="L291" s="498">
        <v>17</v>
      </c>
      <c r="M291" s="501">
        <v>3</v>
      </c>
      <c r="N291" s="501">
        <v>10</v>
      </c>
      <c r="O291" s="498">
        <v>6</v>
      </c>
      <c r="P291" s="501">
        <v>4</v>
      </c>
      <c r="Q291" s="501">
        <v>3</v>
      </c>
      <c r="R291" s="498">
        <v>3</v>
      </c>
      <c r="S291" s="501">
        <v>0</v>
      </c>
    </row>
    <row r="292" spans="1:19">
      <c r="A292" s="104">
        <v>6</v>
      </c>
      <c r="B292" s="88" t="s">
        <v>1247</v>
      </c>
      <c r="C292" s="502">
        <v>4</v>
      </c>
      <c r="D292" s="498">
        <v>3</v>
      </c>
      <c r="E292" s="501">
        <v>1</v>
      </c>
      <c r="F292" s="501">
        <v>0</v>
      </c>
      <c r="G292" s="501">
        <v>0</v>
      </c>
      <c r="H292" s="501">
        <v>17</v>
      </c>
      <c r="I292" s="498">
        <v>16</v>
      </c>
      <c r="J292" s="501">
        <v>1</v>
      </c>
      <c r="K292" s="501">
        <v>11</v>
      </c>
      <c r="L292" s="498">
        <v>11</v>
      </c>
      <c r="M292" s="501">
        <v>0</v>
      </c>
      <c r="N292" s="501">
        <v>4</v>
      </c>
      <c r="O292" s="498">
        <v>3</v>
      </c>
      <c r="P292" s="501">
        <v>1</v>
      </c>
      <c r="Q292" s="501">
        <v>1</v>
      </c>
      <c r="R292" s="498">
        <v>1</v>
      </c>
      <c r="S292" s="501">
        <v>0</v>
      </c>
    </row>
    <row r="293" spans="1:19">
      <c r="A293" s="104">
        <v>7</v>
      </c>
      <c r="B293" s="88" t="s">
        <v>1248</v>
      </c>
      <c r="C293" s="502">
        <v>7</v>
      </c>
      <c r="D293" s="498">
        <v>4</v>
      </c>
      <c r="E293" s="501">
        <v>3</v>
      </c>
      <c r="F293" s="501">
        <v>0</v>
      </c>
      <c r="G293" s="501">
        <v>0</v>
      </c>
      <c r="H293" s="501">
        <v>26</v>
      </c>
      <c r="I293" s="498">
        <v>22</v>
      </c>
      <c r="J293" s="501">
        <v>4</v>
      </c>
      <c r="K293" s="501">
        <v>18</v>
      </c>
      <c r="L293" s="498">
        <v>18</v>
      </c>
      <c r="M293" s="501">
        <v>0</v>
      </c>
      <c r="N293" s="501">
        <v>7</v>
      </c>
      <c r="O293" s="498">
        <v>3</v>
      </c>
      <c r="P293" s="501">
        <v>4</v>
      </c>
      <c r="Q293" s="501">
        <v>1</v>
      </c>
      <c r="R293" s="498">
        <v>1</v>
      </c>
      <c r="S293" s="501">
        <v>0</v>
      </c>
    </row>
    <row r="294" spans="1:19">
      <c r="A294" s="104">
        <v>8</v>
      </c>
      <c r="B294" s="88" t="s">
        <v>1249</v>
      </c>
      <c r="C294" s="502">
        <v>8</v>
      </c>
      <c r="D294" s="498">
        <v>6</v>
      </c>
      <c r="E294" s="501">
        <v>2</v>
      </c>
      <c r="F294" s="501">
        <v>0</v>
      </c>
      <c r="G294" s="501">
        <v>0</v>
      </c>
      <c r="H294" s="501">
        <v>32</v>
      </c>
      <c r="I294" s="498">
        <v>27</v>
      </c>
      <c r="J294" s="501">
        <v>5</v>
      </c>
      <c r="K294" s="501">
        <v>20</v>
      </c>
      <c r="L294" s="498">
        <v>19</v>
      </c>
      <c r="M294" s="501">
        <v>1</v>
      </c>
      <c r="N294" s="501">
        <v>8</v>
      </c>
      <c r="O294" s="498">
        <v>5</v>
      </c>
      <c r="P294" s="501">
        <v>3</v>
      </c>
      <c r="Q294" s="501">
        <v>2</v>
      </c>
      <c r="R294" s="498">
        <v>1</v>
      </c>
      <c r="S294" s="501">
        <v>1</v>
      </c>
    </row>
    <row r="295" spans="1:19">
      <c r="A295" s="104">
        <v>9</v>
      </c>
      <c r="B295" s="88" t="s">
        <v>1250</v>
      </c>
      <c r="C295" s="502">
        <v>5</v>
      </c>
      <c r="D295" s="498">
        <v>3</v>
      </c>
      <c r="E295" s="501">
        <v>2</v>
      </c>
      <c r="F295" s="501">
        <v>0</v>
      </c>
      <c r="G295" s="501">
        <v>0</v>
      </c>
      <c r="H295" s="501">
        <v>21</v>
      </c>
      <c r="I295" s="498">
        <v>18</v>
      </c>
      <c r="J295" s="501">
        <v>3</v>
      </c>
      <c r="K295" s="501">
        <v>13</v>
      </c>
      <c r="L295" s="498">
        <v>13</v>
      </c>
      <c r="M295" s="501">
        <v>0</v>
      </c>
      <c r="N295" s="501">
        <v>5</v>
      </c>
      <c r="O295" s="498">
        <v>3</v>
      </c>
      <c r="P295" s="501">
        <v>2</v>
      </c>
      <c r="Q295" s="501">
        <v>1</v>
      </c>
      <c r="R295" s="498">
        <v>1</v>
      </c>
      <c r="S295" s="501">
        <v>0</v>
      </c>
    </row>
    <row r="296" spans="1:19">
      <c r="A296" s="104">
        <v>10</v>
      </c>
      <c r="B296" s="112" t="s">
        <v>1251</v>
      </c>
      <c r="C296" s="502">
        <v>6</v>
      </c>
      <c r="D296" s="498">
        <v>6</v>
      </c>
      <c r="E296" s="501">
        <v>0</v>
      </c>
      <c r="F296" s="501">
        <v>0</v>
      </c>
      <c r="G296" s="501">
        <v>0</v>
      </c>
      <c r="H296" s="501">
        <v>21</v>
      </c>
      <c r="I296" s="498">
        <v>19</v>
      </c>
      <c r="J296" s="501">
        <v>2</v>
      </c>
      <c r="K296" s="501">
        <v>14</v>
      </c>
      <c r="L296" s="498">
        <v>12</v>
      </c>
      <c r="M296" s="501">
        <v>2</v>
      </c>
      <c r="N296" s="501">
        <v>6</v>
      </c>
      <c r="O296" s="498">
        <v>6</v>
      </c>
      <c r="P296" s="501">
        <v>0</v>
      </c>
      <c r="Q296" s="501">
        <v>1</v>
      </c>
      <c r="R296" s="498">
        <v>1</v>
      </c>
      <c r="S296" s="501">
        <v>0</v>
      </c>
    </row>
    <row r="297" spans="1:19">
      <c r="A297" s="104">
        <v>11</v>
      </c>
      <c r="B297" s="112" t="s">
        <v>1252</v>
      </c>
      <c r="C297" s="502">
        <v>22</v>
      </c>
      <c r="D297" s="498">
        <v>16</v>
      </c>
      <c r="E297" s="501">
        <v>6</v>
      </c>
      <c r="F297" s="501">
        <v>1</v>
      </c>
      <c r="G297" s="501">
        <v>0</v>
      </c>
      <c r="H297" s="501">
        <v>86</v>
      </c>
      <c r="I297" s="498">
        <v>81</v>
      </c>
      <c r="J297" s="501">
        <v>5</v>
      </c>
      <c r="K297" s="501">
        <v>60</v>
      </c>
      <c r="L297" s="498">
        <v>57</v>
      </c>
      <c r="M297" s="501">
        <v>3</v>
      </c>
      <c r="N297" s="501">
        <v>18</v>
      </c>
      <c r="O297" s="498">
        <v>16</v>
      </c>
      <c r="P297" s="501">
        <v>2</v>
      </c>
      <c r="Q297" s="501">
        <v>5</v>
      </c>
      <c r="R297" s="498">
        <v>5</v>
      </c>
      <c r="S297" s="501">
        <v>0</v>
      </c>
    </row>
    <row r="298" spans="1:19">
      <c r="A298" s="104">
        <v>12</v>
      </c>
      <c r="B298" s="112" t="s">
        <v>1253</v>
      </c>
      <c r="C298" s="502">
        <v>4</v>
      </c>
      <c r="D298" s="498">
        <v>1</v>
      </c>
      <c r="E298" s="501">
        <v>3</v>
      </c>
      <c r="F298" s="501">
        <v>0</v>
      </c>
      <c r="G298" s="501">
        <v>0</v>
      </c>
      <c r="H298" s="501">
        <v>16</v>
      </c>
      <c r="I298" s="498">
        <v>16</v>
      </c>
      <c r="J298" s="501">
        <v>0</v>
      </c>
      <c r="K298" s="501">
        <v>11</v>
      </c>
      <c r="L298" s="498">
        <v>11</v>
      </c>
      <c r="M298" s="501">
        <v>0</v>
      </c>
      <c r="N298" s="501">
        <v>1</v>
      </c>
      <c r="O298" s="498">
        <v>1</v>
      </c>
      <c r="P298" s="501">
        <v>0</v>
      </c>
      <c r="Q298" s="501">
        <v>1</v>
      </c>
      <c r="R298" s="498">
        <v>1</v>
      </c>
      <c r="S298" s="501">
        <v>0</v>
      </c>
    </row>
    <row r="299" spans="1:19">
      <c r="A299" s="104">
        <v>13</v>
      </c>
      <c r="B299" s="112" t="s">
        <v>1254</v>
      </c>
      <c r="C299" s="502">
        <v>3</v>
      </c>
      <c r="D299" s="498">
        <v>2</v>
      </c>
      <c r="E299" s="501">
        <v>1</v>
      </c>
      <c r="F299" s="501">
        <v>0</v>
      </c>
      <c r="G299" s="501">
        <v>0</v>
      </c>
      <c r="H299" s="501">
        <v>13</v>
      </c>
      <c r="I299" s="498">
        <v>12</v>
      </c>
      <c r="J299" s="501">
        <v>1</v>
      </c>
      <c r="K299" s="501">
        <v>8</v>
      </c>
      <c r="L299" s="498">
        <v>8</v>
      </c>
      <c r="M299" s="501">
        <v>0</v>
      </c>
      <c r="N299" s="501">
        <v>3</v>
      </c>
      <c r="O299" s="498">
        <v>2</v>
      </c>
      <c r="P299" s="501">
        <v>1</v>
      </c>
      <c r="Q299" s="501">
        <v>1</v>
      </c>
      <c r="R299" s="498">
        <v>1</v>
      </c>
      <c r="S299" s="501">
        <v>0</v>
      </c>
    </row>
    <row r="300" spans="1:19">
      <c r="A300" s="104">
        <v>14</v>
      </c>
      <c r="B300" s="112" t="s">
        <v>1255</v>
      </c>
      <c r="C300" s="502">
        <v>7</v>
      </c>
      <c r="D300" s="498">
        <v>6</v>
      </c>
      <c r="E300" s="501">
        <v>1</v>
      </c>
      <c r="F300" s="501">
        <v>0</v>
      </c>
      <c r="G300" s="501">
        <v>0</v>
      </c>
      <c r="H300" s="501">
        <v>29.5</v>
      </c>
      <c r="I300" s="498">
        <v>24.5</v>
      </c>
      <c r="J300" s="501">
        <v>5</v>
      </c>
      <c r="K300" s="501">
        <v>19</v>
      </c>
      <c r="L300" s="498">
        <v>16</v>
      </c>
      <c r="M300" s="501">
        <v>3</v>
      </c>
      <c r="N300" s="501">
        <v>8</v>
      </c>
      <c r="O300" s="498">
        <v>6</v>
      </c>
      <c r="P300" s="501">
        <v>2</v>
      </c>
      <c r="Q300" s="501">
        <v>2.5</v>
      </c>
      <c r="R300" s="498">
        <v>2.5</v>
      </c>
      <c r="S300" s="501">
        <v>0</v>
      </c>
    </row>
    <row r="301" spans="1:19">
      <c r="A301" s="104">
        <v>15</v>
      </c>
      <c r="B301" s="112" t="s">
        <v>1256</v>
      </c>
      <c r="C301" s="502">
        <v>6</v>
      </c>
      <c r="D301" s="498">
        <v>3</v>
      </c>
      <c r="E301" s="501">
        <v>3</v>
      </c>
      <c r="F301" s="501">
        <v>0</v>
      </c>
      <c r="G301" s="501">
        <v>0</v>
      </c>
      <c r="H301" s="501">
        <v>25</v>
      </c>
      <c r="I301" s="498">
        <v>20</v>
      </c>
      <c r="J301" s="501">
        <v>5</v>
      </c>
      <c r="K301" s="501">
        <v>16</v>
      </c>
      <c r="L301" s="498">
        <v>15</v>
      </c>
      <c r="M301" s="501">
        <v>1</v>
      </c>
      <c r="N301" s="501">
        <v>7</v>
      </c>
      <c r="O301" s="498">
        <v>3</v>
      </c>
      <c r="P301" s="501">
        <v>4</v>
      </c>
      <c r="Q301" s="501">
        <v>1</v>
      </c>
      <c r="R301" s="498">
        <v>1</v>
      </c>
      <c r="S301" s="501">
        <v>0</v>
      </c>
    </row>
    <row r="302" spans="1:19">
      <c r="A302" s="104">
        <v>16</v>
      </c>
      <c r="B302" s="112" t="s">
        <v>1257</v>
      </c>
      <c r="C302" s="502">
        <v>5</v>
      </c>
      <c r="D302" s="498">
        <v>4</v>
      </c>
      <c r="E302" s="501">
        <v>1</v>
      </c>
      <c r="F302" s="501">
        <v>0</v>
      </c>
      <c r="G302" s="501">
        <v>0</v>
      </c>
      <c r="H302" s="501">
        <v>22</v>
      </c>
      <c r="I302" s="498">
        <v>22</v>
      </c>
      <c r="J302" s="501">
        <v>0</v>
      </c>
      <c r="K302" s="501">
        <v>15</v>
      </c>
      <c r="L302" s="498">
        <v>15</v>
      </c>
      <c r="M302" s="501">
        <v>0</v>
      </c>
      <c r="N302" s="501">
        <v>6</v>
      </c>
      <c r="O302" s="498">
        <v>6</v>
      </c>
      <c r="P302" s="501">
        <v>0</v>
      </c>
      <c r="Q302" s="501">
        <v>1</v>
      </c>
      <c r="R302" s="498">
        <v>1</v>
      </c>
      <c r="S302" s="501">
        <v>0</v>
      </c>
    </row>
    <row r="303" spans="1:19">
      <c r="A303" s="104">
        <v>17</v>
      </c>
      <c r="B303" s="112" t="s">
        <v>1258</v>
      </c>
      <c r="C303" s="502">
        <v>5</v>
      </c>
      <c r="D303" s="498">
        <v>4</v>
      </c>
      <c r="E303" s="501">
        <v>1</v>
      </c>
      <c r="F303" s="501">
        <v>0</v>
      </c>
      <c r="G303" s="501">
        <v>0</v>
      </c>
      <c r="H303" s="501">
        <v>24</v>
      </c>
      <c r="I303" s="498">
        <v>19</v>
      </c>
      <c r="J303" s="501">
        <v>5</v>
      </c>
      <c r="K303" s="501">
        <v>15</v>
      </c>
      <c r="L303" s="498">
        <v>12</v>
      </c>
      <c r="M303" s="501">
        <v>3</v>
      </c>
      <c r="N303" s="501">
        <v>6</v>
      </c>
      <c r="O303" s="498">
        <v>4</v>
      </c>
      <c r="P303" s="501">
        <v>2</v>
      </c>
      <c r="Q303" s="501">
        <v>3</v>
      </c>
      <c r="R303" s="498">
        <v>3</v>
      </c>
      <c r="S303" s="501">
        <v>0</v>
      </c>
    </row>
    <row r="304" spans="1:19">
      <c r="A304" s="104">
        <v>18</v>
      </c>
      <c r="B304" s="112" t="s">
        <v>1259</v>
      </c>
      <c r="C304" s="502">
        <v>3</v>
      </c>
      <c r="D304" s="498">
        <v>3</v>
      </c>
      <c r="E304" s="501">
        <v>0</v>
      </c>
      <c r="F304" s="501">
        <v>0</v>
      </c>
      <c r="G304" s="501">
        <v>0</v>
      </c>
      <c r="H304" s="501">
        <v>12</v>
      </c>
      <c r="I304" s="498">
        <v>10</v>
      </c>
      <c r="J304" s="501">
        <v>2</v>
      </c>
      <c r="K304" s="501">
        <v>8</v>
      </c>
      <c r="L304" s="498">
        <v>6</v>
      </c>
      <c r="M304" s="501">
        <v>2</v>
      </c>
      <c r="N304" s="501">
        <v>3</v>
      </c>
      <c r="O304" s="498">
        <v>3</v>
      </c>
      <c r="P304" s="501">
        <v>0</v>
      </c>
      <c r="Q304" s="501">
        <v>1</v>
      </c>
      <c r="R304" s="498">
        <v>1</v>
      </c>
      <c r="S304" s="501">
        <v>0</v>
      </c>
    </row>
    <row r="305" spans="1:19">
      <c r="A305" s="104">
        <v>19</v>
      </c>
      <c r="B305" s="112" t="s">
        <v>1260</v>
      </c>
      <c r="C305" s="502">
        <v>9</v>
      </c>
      <c r="D305" s="498">
        <v>8</v>
      </c>
      <c r="E305" s="501">
        <v>1</v>
      </c>
      <c r="F305" s="501">
        <v>0</v>
      </c>
      <c r="G305" s="500">
        <v>0</v>
      </c>
      <c r="H305" s="501">
        <v>34</v>
      </c>
      <c r="I305" s="498">
        <v>28</v>
      </c>
      <c r="J305" s="501">
        <v>6</v>
      </c>
      <c r="K305" s="501">
        <v>22</v>
      </c>
      <c r="L305" s="498">
        <v>18</v>
      </c>
      <c r="M305" s="501">
        <v>4</v>
      </c>
      <c r="N305" s="501">
        <v>9</v>
      </c>
      <c r="O305" s="498">
        <v>7</v>
      </c>
      <c r="P305" s="501">
        <v>2</v>
      </c>
      <c r="Q305" s="501">
        <v>1</v>
      </c>
      <c r="R305" s="498">
        <v>1</v>
      </c>
      <c r="S305" s="501">
        <v>0</v>
      </c>
    </row>
    <row r="306" spans="1:19">
      <c r="A306" s="104">
        <v>20</v>
      </c>
      <c r="B306" s="112" t="s">
        <v>1261</v>
      </c>
      <c r="C306" s="502">
        <v>5</v>
      </c>
      <c r="D306" s="498">
        <v>5</v>
      </c>
      <c r="E306" s="501">
        <v>0</v>
      </c>
      <c r="F306" s="501">
        <v>0</v>
      </c>
      <c r="G306" s="500">
        <v>0</v>
      </c>
      <c r="H306" s="501">
        <v>22.5</v>
      </c>
      <c r="I306" s="498">
        <v>16.5</v>
      </c>
      <c r="J306" s="501">
        <v>6</v>
      </c>
      <c r="K306" s="501">
        <v>15</v>
      </c>
      <c r="L306" s="498">
        <v>11</v>
      </c>
      <c r="M306" s="501">
        <v>4</v>
      </c>
      <c r="N306" s="501">
        <v>6</v>
      </c>
      <c r="O306" s="498">
        <v>4</v>
      </c>
      <c r="P306" s="501">
        <v>2</v>
      </c>
      <c r="Q306" s="501">
        <v>0.5</v>
      </c>
      <c r="R306" s="498">
        <v>0.5</v>
      </c>
      <c r="S306" s="501">
        <v>0</v>
      </c>
    </row>
    <row r="307" spans="1:19">
      <c r="A307" s="104">
        <v>21</v>
      </c>
      <c r="B307" s="88" t="s">
        <v>1262</v>
      </c>
      <c r="C307" s="502">
        <v>6</v>
      </c>
      <c r="D307" s="498">
        <v>5</v>
      </c>
      <c r="E307" s="501">
        <v>1</v>
      </c>
      <c r="F307" s="501">
        <v>0</v>
      </c>
      <c r="G307" s="501">
        <v>0</v>
      </c>
      <c r="H307" s="501">
        <v>22</v>
      </c>
      <c r="I307" s="498">
        <v>21</v>
      </c>
      <c r="J307" s="501">
        <v>1</v>
      </c>
      <c r="K307" s="501">
        <v>16</v>
      </c>
      <c r="L307" s="498">
        <v>15</v>
      </c>
      <c r="M307" s="501">
        <v>1</v>
      </c>
      <c r="N307" s="501">
        <v>5</v>
      </c>
      <c r="O307" s="498">
        <v>5</v>
      </c>
      <c r="P307" s="501">
        <v>0</v>
      </c>
      <c r="Q307" s="501">
        <v>1</v>
      </c>
      <c r="R307" s="498">
        <v>1</v>
      </c>
      <c r="S307" s="501">
        <v>0</v>
      </c>
    </row>
    <row r="308" spans="1:19">
      <c r="A308" s="104"/>
      <c r="B308" s="196" t="s">
        <v>731</v>
      </c>
      <c r="C308" s="506"/>
      <c r="D308" s="501"/>
      <c r="E308" s="501"/>
      <c r="F308" s="501"/>
      <c r="G308" s="500"/>
      <c r="H308" s="501"/>
      <c r="I308" s="501"/>
      <c r="J308" s="505"/>
      <c r="K308" s="507"/>
      <c r="L308" s="501"/>
      <c r="M308" s="508"/>
      <c r="N308" s="508"/>
      <c r="O308" s="501"/>
      <c r="P308" s="508"/>
      <c r="Q308" s="508"/>
      <c r="R308" s="501"/>
      <c r="S308" s="508"/>
    </row>
    <row r="309" spans="1:19">
      <c r="A309" s="104">
        <v>22</v>
      </c>
      <c r="B309" s="88" t="s">
        <v>1263</v>
      </c>
      <c r="C309" s="502">
        <v>13</v>
      </c>
      <c r="D309" s="498">
        <v>7</v>
      </c>
      <c r="E309" s="501">
        <v>6</v>
      </c>
      <c r="F309" s="501">
        <v>1</v>
      </c>
      <c r="G309" s="499">
        <v>0</v>
      </c>
      <c r="H309" s="501">
        <v>49</v>
      </c>
      <c r="I309" s="498">
        <v>44</v>
      </c>
      <c r="J309" s="501">
        <v>5</v>
      </c>
      <c r="K309" s="501">
        <v>28</v>
      </c>
      <c r="L309" s="498">
        <v>28</v>
      </c>
      <c r="M309" s="501">
        <v>0</v>
      </c>
      <c r="N309" s="501">
        <v>14</v>
      </c>
      <c r="O309" s="498">
        <v>9</v>
      </c>
      <c r="P309" s="501">
        <v>5</v>
      </c>
      <c r="Q309" s="501">
        <v>5</v>
      </c>
      <c r="R309" s="498">
        <v>5</v>
      </c>
      <c r="S309" s="501">
        <v>0</v>
      </c>
    </row>
    <row r="310" spans="1:19">
      <c r="A310" s="104">
        <v>23</v>
      </c>
      <c r="B310" s="88" t="s">
        <v>1264</v>
      </c>
      <c r="C310" s="502">
        <v>9</v>
      </c>
      <c r="D310" s="498">
        <v>9</v>
      </c>
      <c r="E310" s="501">
        <v>0</v>
      </c>
      <c r="F310" s="501">
        <v>0</v>
      </c>
      <c r="G310" s="501">
        <v>0</v>
      </c>
      <c r="H310" s="501">
        <v>36</v>
      </c>
      <c r="I310" s="498">
        <v>35</v>
      </c>
      <c r="J310" s="501">
        <v>1</v>
      </c>
      <c r="K310" s="501">
        <v>22</v>
      </c>
      <c r="L310" s="498">
        <v>22</v>
      </c>
      <c r="M310" s="501">
        <v>0</v>
      </c>
      <c r="N310" s="501">
        <v>9</v>
      </c>
      <c r="O310" s="498">
        <v>8</v>
      </c>
      <c r="P310" s="501">
        <v>1</v>
      </c>
      <c r="Q310" s="501">
        <v>3</v>
      </c>
      <c r="R310" s="498">
        <v>3</v>
      </c>
      <c r="S310" s="501">
        <v>0</v>
      </c>
    </row>
    <row r="311" spans="1:19">
      <c r="A311" s="104">
        <v>24</v>
      </c>
      <c r="B311" s="88" t="s">
        <v>1265</v>
      </c>
      <c r="C311" s="502">
        <v>14</v>
      </c>
      <c r="D311" s="498">
        <v>13</v>
      </c>
      <c r="E311" s="501">
        <v>1</v>
      </c>
      <c r="F311" s="501">
        <v>0</v>
      </c>
      <c r="G311" s="501">
        <v>0</v>
      </c>
      <c r="H311" s="501">
        <v>56</v>
      </c>
      <c r="I311" s="498">
        <v>50</v>
      </c>
      <c r="J311" s="501">
        <v>6</v>
      </c>
      <c r="K311" s="501">
        <v>38</v>
      </c>
      <c r="L311" s="498">
        <v>35</v>
      </c>
      <c r="M311" s="501">
        <v>3</v>
      </c>
      <c r="N311" s="501">
        <v>13</v>
      </c>
      <c r="O311" s="498">
        <v>10</v>
      </c>
      <c r="P311" s="501">
        <v>3</v>
      </c>
      <c r="Q311" s="501">
        <v>5</v>
      </c>
      <c r="R311" s="498">
        <v>5</v>
      </c>
      <c r="S311" s="501">
        <v>0</v>
      </c>
    </row>
    <row r="312" spans="1:19">
      <c r="A312" s="104">
        <v>25</v>
      </c>
      <c r="B312" s="88" t="s">
        <v>1266</v>
      </c>
      <c r="C312" s="502">
        <v>14</v>
      </c>
      <c r="D312" s="498">
        <v>6</v>
      </c>
      <c r="E312" s="501">
        <v>8</v>
      </c>
      <c r="F312" s="501">
        <v>0</v>
      </c>
      <c r="G312" s="501">
        <v>0</v>
      </c>
      <c r="H312" s="501">
        <v>58</v>
      </c>
      <c r="I312" s="498">
        <v>51</v>
      </c>
      <c r="J312" s="501">
        <v>7</v>
      </c>
      <c r="K312" s="501">
        <v>36</v>
      </c>
      <c r="L312" s="498">
        <v>34</v>
      </c>
      <c r="M312" s="501">
        <v>2</v>
      </c>
      <c r="N312" s="501">
        <v>13</v>
      </c>
      <c r="O312" s="498">
        <v>8</v>
      </c>
      <c r="P312" s="501">
        <v>5</v>
      </c>
      <c r="Q312" s="501">
        <v>4</v>
      </c>
      <c r="R312" s="498">
        <v>4</v>
      </c>
      <c r="S312" s="501">
        <v>0</v>
      </c>
    </row>
    <row r="313" spans="1:19">
      <c r="A313" s="104">
        <v>26</v>
      </c>
      <c r="B313" s="88" t="s">
        <v>1267</v>
      </c>
      <c r="C313" s="502">
        <v>17</v>
      </c>
      <c r="D313" s="498">
        <v>12</v>
      </c>
      <c r="E313" s="501">
        <v>5</v>
      </c>
      <c r="F313" s="501">
        <v>0</v>
      </c>
      <c r="G313" s="501">
        <v>0</v>
      </c>
      <c r="H313" s="501">
        <v>65</v>
      </c>
      <c r="I313" s="498">
        <v>51</v>
      </c>
      <c r="J313" s="501">
        <v>14</v>
      </c>
      <c r="K313" s="501">
        <v>41</v>
      </c>
      <c r="L313" s="498">
        <v>37</v>
      </c>
      <c r="M313" s="501">
        <v>4</v>
      </c>
      <c r="N313" s="501">
        <v>18</v>
      </c>
      <c r="O313" s="498">
        <v>8</v>
      </c>
      <c r="P313" s="501">
        <v>10</v>
      </c>
      <c r="Q313" s="501">
        <v>5</v>
      </c>
      <c r="R313" s="498">
        <v>5</v>
      </c>
      <c r="S313" s="501">
        <v>0</v>
      </c>
    </row>
    <row r="314" spans="1:19">
      <c r="A314" s="104">
        <v>27</v>
      </c>
      <c r="B314" s="88" t="s">
        <v>1268</v>
      </c>
      <c r="C314" s="502">
        <v>14</v>
      </c>
      <c r="D314" s="498">
        <v>12</v>
      </c>
      <c r="E314" s="501">
        <v>2</v>
      </c>
      <c r="F314" s="501">
        <v>1</v>
      </c>
      <c r="G314" s="504">
        <v>0</v>
      </c>
      <c r="H314" s="501">
        <v>57</v>
      </c>
      <c r="I314" s="498">
        <v>52</v>
      </c>
      <c r="J314" s="501">
        <v>5</v>
      </c>
      <c r="K314" s="501">
        <v>36</v>
      </c>
      <c r="L314" s="498">
        <v>33</v>
      </c>
      <c r="M314" s="501">
        <v>3</v>
      </c>
      <c r="N314" s="501">
        <v>14</v>
      </c>
      <c r="O314" s="498">
        <v>12</v>
      </c>
      <c r="P314" s="501">
        <v>2</v>
      </c>
      <c r="Q314" s="501">
        <v>5</v>
      </c>
      <c r="R314" s="498">
        <v>5</v>
      </c>
      <c r="S314" s="501">
        <v>0</v>
      </c>
    </row>
    <row r="315" spans="1:19">
      <c r="A315" s="104">
        <v>28</v>
      </c>
      <c r="B315" s="88" t="s">
        <v>1269</v>
      </c>
      <c r="C315" s="502">
        <v>12</v>
      </c>
      <c r="D315" s="498">
        <v>9</v>
      </c>
      <c r="E315" s="501">
        <v>3</v>
      </c>
      <c r="F315" s="501">
        <v>0</v>
      </c>
      <c r="G315" s="501">
        <v>0</v>
      </c>
      <c r="H315" s="501">
        <v>46</v>
      </c>
      <c r="I315" s="498">
        <v>38</v>
      </c>
      <c r="J315" s="501">
        <v>8</v>
      </c>
      <c r="K315" s="501">
        <v>31</v>
      </c>
      <c r="L315" s="498">
        <v>30</v>
      </c>
      <c r="M315" s="501">
        <v>1</v>
      </c>
      <c r="N315" s="501">
        <v>12</v>
      </c>
      <c r="O315" s="498">
        <v>5</v>
      </c>
      <c r="P315" s="501">
        <v>7</v>
      </c>
      <c r="Q315" s="501">
        <v>3</v>
      </c>
      <c r="R315" s="498">
        <v>3</v>
      </c>
      <c r="S315" s="501">
        <v>0</v>
      </c>
    </row>
    <row r="316" spans="1:19" s="179" customFormat="1" ht="25.5">
      <c r="A316" s="95"/>
      <c r="B316" s="95" t="s">
        <v>7</v>
      </c>
      <c r="C316" s="503">
        <f>SUM(C287:C315)</f>
        <v>242</v>
      </c>
      <c r="D316" s="118">
        <f>SUM(D287:D315)</f>
        <v>178</v>
      </c>
      <c r="E316" s="503">
        <f t="shared" ref="E316:S316" si="21">SUM(E287:E315)</f>
        <v>64</v>
      </c>
      <c r="F316" s="503">
        <f t="shared" si="21"/>
        <v>3</v>
      </c>
      <c r="G316" s="503">
        <f t="shared" si="21"/>
        <v>0</v>
      </c>
      <c r="H316" s="503">
        <f t="shared" si="21"/>
        <v>958</v>
      </c>
      <c r="I316" s="503">
        <f t="shared" si="21"/>
        <v>840</v>
      </c>
      <c r="J316" s="503">
        <f t="shared" si="21"/>
        <v>118</v>
      </c>
      <c r="K316" s="503">
        <f t="shared" si="21"/>
        <v>619</v>
      </c>
      <c r="L316" s="503">
        <f t="shared" si="21"/>
        <v>575</v>
      </c>
      <c r="M316" s="503">
        <f t="shared" si="21"/>
        <v>44</v>
      </c>
      <c r="N316" s="503">
        <f t="shared" si="21"/>
        <v>240</v>
      </c>
      <c r="O316" s="503">
        <f t="shared" si="21"/>
        <v>168</v>
      </c>
      <c r="P316" s="503">
        <f t="shared" si="21"/>
        <v>72</v>
      </c>
      <c r="Q316" s="503">
        <f t="shared" si="21"/>
        <v>67</v>
      </c>
      <c r="R316" s="503">
        <f t="shared" si="21"/>
        <v>66</v>
      </c>
      <c r="S316" s="503">
        <f t="shared" si="21"/>
        <v>1</v>
      </c>
    </row>
    <row r="317" spans="1:19" s="179" customFormat="1" ht="25.5">
      <c r="A317" s="95"/>
      <c r="B317" s="239" t="s">
        <v>732</v>
      </c>
      <c r="C317" s="95"/>
      <c r="D317" s="95"/>
      <c r="E317" s="95"/>
      <c r="F317" s="95"/>
      <c r="G317" s="95"/>
      <c r="H317" s="95"/>
      <c r="I317" s="95"/>
      <c r="J317" s="95"/>
      <c r="K317" s="95"/>
      <c r="L317" s="240"/>
      <c r="M317" s="164"/>
      <c r="N317" s="164"/>
      <c r="O317" s="164"/>
      <c r="P317" s="164"/>
      <c r="Q317" s="164"/>
      <c r="R317" s="180"/>
      <c r="S317" s="164"/>
    </row>
    <row r="318" spans="1:19">
      <c r="A318" s="104">
        <v>1</v>
      </c>
      <c r="B318" s="99" t="s">
        <v>733</v>
      </c>
      <c r="C318" s="447">
        <v>4</v>
      </c>
      <c r="D318" s="448">
        <v>4</v>
      </c>
      <c r="E318" s="446">
        <v>0</v>
      </c>
      <c r="F318" s="451"/>
      <c r="G318" s="451"/>
      <c r="H318" s="446">
        <v>19</v>
      </c>
      <c r="I318" s="448">
        <v>18</v>
      </c>
      <c r="J318" s="446">
        <v>1</v>
      </c>
      <c r="K318" s="446">
        <v>13</v>
      </c>
      <c r="L318" s="448">
        <v>12</v>
      </c>
      <c r="M318" s="446">
        <v>1</v>
      </c>
      <c r="N318" s="446">
        <v>4</v>
      </c>
      <c r="O318" s="448">
        <v>4</v>
      </c>
      <c r="P318" s="446">
        <v>0</v>
      </c>
      <c r="Q318" s="450">
        <v>0</v>
      </c>
      <c r="R318" s="448">
        <v>0</v>
      </c>
      <c r="S318" s="446">
        <v>0</v>
      </c>
    </row>
    <row r="319" spans="1:19">
      <c r="A319" s="104">
        <v>2</v>
      </c>
      <c r="B319" s="99" t="s">
        <v>734</v>
      </c>
      <c r="C319" s="447">
        <v>3</v>
      </c>
      <c r="D319" s="448">
        <v>3</v>
      </c>
      <c r="E319" s="446">
        <v>0</v>
      </c>
      <c r="F319" s="452"/>
      <c r="G319" s="452"/>
      <c r="H319" s="446">
        <v>15</v>
      </c>
      <c r="I319" s="448">
        <v>15</v>
      </c>
      <c r="J319" s="446">
        <v>0</v>
      </c>
      <c r="K319" s="446">
        <v>10</v>
      </c>
      <c r="L319" s="448">
        <v>10</v>
      </c>
      <c r="M319" s="446">
        <v>0</v>
      </c>
      <c r="N319" s="446">
        <v>3</v>
      </c>
      <c r="O319" s="448">
        <v>3</v>
      </c>
      <c r="P319" s="446">
        <v>0</v>
      </c>
      <c r="Q319" s="450">
        <v>1</v>
      </c>
      <c r="R319" s="448">
        <v>1</v>
      </c>
      <c r="S319" s="446">
        <v>0</v>
      </c>
    </row>
    <row r="320" spans="1:19">
      <c r="A320" s="104">
        <v>3</v>
      </c>
      <c r="B320" s="99" t="s">
        <v>735</v>
      </c>
      <c r="C320" s="447">
        <v>3</v>
      </c>
      <c r="D320" s="448">
        <v>1</v>
      </c>
      <c r="E320" s="446">
        <v>2</v>
      </c>
      <c r="F320" s="450"/>
      <c r="G320" s="450"/>
      <c r="H320" s="446">
        <v>16</v>
      </c>
      <c r="I320" s="448">
        <v>16</v>
      </c>
      <c r="J320" s="446">
        <v>0</v>
      </c>
      <c r="K320" s="446">
        <v>11</v>
      </c>
      <c r="L320" s="448">
        <v>11</v>
      </c>
      <c r="M320" s="446">
        <v>0</v>
      </c>
      <c r="N320" s="446">
        <v>3</v>
      </c>
      <c r="O320" s="448">
        <v>3</v>
      </c>
      <c r="P320" s="446">
        <v>0</v>
      </c>
      <c r="Q320" s="450">
        <v>2</v>
      </c>
      <c r="R320" s="448">
        <v>2</v>
      </c>
      <c r="S320" s="446">
        <v>0</v>
      </c>
    </row>
    <row r="321" spans="1:19">
      <c r="A321" s="104">
        <v>4</v>
      </c>
      <c r="B321" s="99" t="s">
        <v>736</v>
      </c>
      <c r="C321" s="447">
        <v>5</v>
      </c>
      <c r="D321" s="448">
        <v>3</v>
      </c>
      <c r="E321" s="446">
        <v>2</v>
      </c>
      <c r="F321" s="450"/>
      <c r="G321" s="450"/>
      <c r="H321" s="446">
        <v>20</v>
      </c>
      <c r="I321" s="448">
        <v>20</v>
      </c>
      <c r="J321" s="446">
        <v>0</v>
      </c>
      <c r="K321" s="446">
        <v>14</v>
      </c>
      <c r="L321" s="448">
        <v>14</v>
      </c>
      <c r="M321" s="446">
        <v>0</v>
      </c>
      <c r="N321" s="446">
        <v>5</v>
      </c>
      <c r="O321" s="448">
        <v>5</v>
      </c>
      <c r="P321" s="446">
        <v>0</v>
      </c>
      <c r="Q321" s="450">
        <v>1</v>
      </c>
      <c r="R321" s="448">
        <v>1</v>
      </c>
      <c r="S321" s="446">
        <v>0</v>
      </c>
    </row>
    <row r="322" spans="1:19">
      <c r="A322" s="104">
        <v>5</v>
      </c>
      <c r="B322" s="99" t="s">
        <v>737</v>
      </c>
      <c r="C322" s="447">
        <v>4</v>
      </c>
      <c r="D322" s="448">
        <v>3</v>
      </c>
      <c r="E322" s="446">
        <v>1</v>
      </c>
      <c r="F322" s="450"/>
      <c r="G322" s="450"/>
      <c r="H322" s="446">
        <v>20</v>
      </c>
      <c r="I322" s="448">
        <v>17</v>
      </c>
      <c r="J322" s="446">
        <v>3</v>
      </c>
      <c r="K322" s="446">
        <v>14</v>
      </c>
      <c r="L322" s="448">
        <v>11</v>
      </c>
      <c r="M322" s="446">
        <v>3</v>
      </c>
      <c r="N322" s="446">
        <v>4</v>
      </c>
      <c r="O322" s="448">
        <v>4</v>
      </c>
      <c r="P322" s="446">
        <v>0</v>
      </c>
      <c r="Q322" s="450">
        <v>2</v>
      </c>
      <c r="R322" s="448">
        <v>2</v>
      </c>
      <c r="S322" s="446">
        <v>0</v>
      </c>
    </row>
    <row r="323" spans="1:19">
      <c r="A323" s="104">
        <v>6</v>
      </c>
      <c r="B323" s="99" t="s">
        <v>738</v>
      </c>
      <c r="C323" s="447">
        <v>6</v>
      </c>
      <c r="D323" s="448">
        <v>5</v>
      </c>
      <c r="E323" s="446">
        <v>1</v>
      </c>
      <c r="F323" s="450"/>
      <c r="G323" s="450"/>
      <c r="H323" s="446">
        <v>25</v>
      </c>
      <c r="I323" s="448">
        <v>25</v>
      </c>
      <c r="J323" s="446">
        <v>0</v>
      </c>
      <c r="K323" s="446">
        <v>17</v>
      </c>
      <c r="L323" s="448">
        <v>17</v>
      </c>
      <c r="M323" s="446">
        <v>0</v>
      </c>
      <c r="N323" s="446">
        <v>6</v>
      </c>
      <c r="O323" s="448">
        <v>6</v>
      </c>
      <c r="P323" s="446">
        <v>0</v>
      </c>
      <c r="Q323" s="450">
        <v>1</v>
      </c>
      <c r="R323" s="448">
        <v>1</v>
      </c>
      <c r="S323" s="446">
        <v>0</v>
      </c>
    </row>
    <row r="324" spans="1:19">
      <c r="A324" s="104">
        <v>7</v>
      </c>
      <c r="B324" s="99" t="s">
        <v>739</v>
      </c>
      <c r="C324" s="447">
        <v>22</v>
      </c>
      <c r="D324" s="448">
        <v>18</v>
      </c>
      <c r="E324" s="446">
        <v>4</v>
      </c>
      <c r="F324" s="450"/>
      <c r="G324" s="450"/>
      <c r="H324" s="446">
        <v>86</v>
      </c>
      <c r="I324" s="448">
        <v>78</v>
      </c>
      <c r="J324" s="446">
        <v>8</v>
      </c>
      <c r="K324" s="446">
        <v>52</v>
      </c>
      <c r="L324" s="448">
        <v>46</v>
      </c>
      <c r="M324" s="446">
        <v>6</v>
      </c>
      <c r="N324" s="446">
        <v>21</v>
      </c>
      <c r="O324" s="448">
        <v>18</v>
      </c>
      <c r="P324" s="446">
        <v>2</v>
      </c>
      <c r="Q324" s="450">
        <v>7</v>
      </c>
      <c r="R324" s="448">
        <v>7</v>
      </c>
      <c r="S324" s="446">
        <v>0</v>
      </c>
    </row>
    <row r="325" spans="1:19">
      <c r="A325" s="104">
        <v>8</v>
      </c>
      <c r="B325" s="99" t="s">
        <v>740</v>
      </c>
      <c r="C325" s="447">
        <v>11</v>
      </c>
      <c r="D325" s="448">
        <v>6</v>
      </c>
      <c r="E325" s="446">
        <v>5</v>
      </c>
      <c r="F325" s="450"/>
      <c r="G325" s="450"/>
      <c r="H325" s="446">
        <v>43</v>
      </c>
      <c r="I325" s="448">
        <v>43</v>
      </c>
      <c r="J325" s="446">
        <v>0</v>
      </c>
      <c r="K325" s="446">
        <v>28</v>
      </c>
      <c r="L325" s="448">
        <v>28</v>
      </c>
      <c r="M325" s="446">
        <v>0</v>
      </c>
      <c r="N325" s="446">
        <v>11</v>
      </c>
      <c r="O325" s="448">
        <v>11</v>
      </c>
      <c r="P325" s="446">
        <v>0</v>
      </c>
      <c r="Q325" s="450">
        <v>3</v>
      </c>
      <c r="R325" s="448">
        <v>3</v>
      </c>
      <c r="S325" s="446">
        <v>0</v>
      </c>
    </row>
    <row r="326" spans="1:19">
      <c r="A326" s="104">
        <v>9</v>
      </c>
      <c r="B326" s="99" t="s">
        <v>741</v>
      </c>
      <c r="C326" s="447">
        <v>11</v>
      </c>
      <c r="D326" s="448">
        <v>7</v>
      </c>
      <c r="E326" s="446">
        <v>4</v>
      </c>
      <c r="F326" s="450"/>
      <c r="G326" s="450"/>
      <c r="H326" s="446">
        <v>40</v>
      </c>
      <c r="I326" s="448">
        <v>37</v>
      </c>
      <c r="J326" s="446">
        <v>3</v>
      </c>
      <c r="K326" s="446">
        <v>28</v>
      </c>
      <c r="L326" s="448">
        <v>25</v>
      </c>
      <c r="M326" s="446">
        <v>3</v>
      </c>
      <c r="N326" s="446">
        <v>10</v>
      </c>
      <c r="O326" s="448">
        <v>10</v>
      </c>
      <c r="P326" s="446">
        <v>0</v>
      </c>
      <c r="Q326" s="450">
        <v>2</v>
      </c>
      <c r="R326" s="448">
        <v>2</v>
      </c>
      <c r="S326" s="446">
        <v>0</v>
      </c>
    </row>
    <row r="327" spans="1:19">
      <c r="A327" s="104">
        <v>10</v>
      </c>
      <c r="B327" s="99" t="s">
        <v>742</v>
      </c>
      <c r="C327" s="447">
        <v>6</v>
      </c>
      <c r="D327" s="449">
        <v>3</v>
      </c>
      <c r="E327" s="446">
        <v>3</v>
      </c>
      <c r="F327" s="450"/>
      <c r="G327" s="450"/>
      <c r="H327" s="446">
        <v>26</v>
      </c>
      <c r="I327" s="449">
        <v>25</v>
      </c>
      <c r="J327" s="446">
        <v>1</v>
      </c>
      <c r="K327" s="446">
        <v>16</v>
      </c>
      <c r="L327" s="449">
        <v>16</v>
      </c>
      <c r="M327" s="446">
        <v>0</v>
      </c>
      <c r="N327" s="446">
        <v>6</v>
      </c>
      <c r="O327" s="449">
        <v>5</v>
      </c>
      <c r="P327" s="446">
        <v>1</v>
      </c>
      <c r="Q327" s="450">
        <v>2</v>
      </c>
      <c r="R327" s="449">
        <v>2</v>
      </c>
      <c r="S327" s="446">
        <v>0</v>
      </c>
    </row>
    <row r="328" spans="1:19">
      <c r="A328" s="104">
        <v>11</v>
      </c>
      <c r="B328" s="99" t="s">
        <v>743</v>
      </c>
      <c r="C328" s="447">
        <v>7</v>
      </c>
      <c r="D328" s="448">
        <v>3</v>
      </c>
      <c r="E328" s="446">
        <v>4</v>
      </c>
      <c r="F328" s="450"/>
      <c r="G328" s="450"/>
      <c r="H328" s="446">
        <v>28</v>
      </c>
      <c r="I328" s="448">
        <v>24</v>
      </c>
      <c r="J328" s="446">
        <v>4</v>
      </c>
      <c r="K328" s="446">
        <v>18</v>
      </c>
      <c r="L328" s="448">
        <v>14</v>
      </c>
      <c r="M328" s="446">
        <v>4</v>
      </c>
      <c r="N328" s="446">
        <v>7</v>
      </c>
      <c r="O328" s="448">
        <v>8</v>
      </c>
      <c r="P328" s="446">
        <v>0</v>
      </c>
      <c r="Q328" s="450">
        <v>2</v>
      </c>
      <c r="R328" s="448">
        <v>2</v>
      </c>
      <c r="S328" s="446">
        <v>0</v>
      </c>
    </row>
    <row r="329" spans="1:19">
      <c r="A329" s="104">
        <v>12</v>
      </c>
      <c r="B329" s="99" t="s">
        <v>744</v>
      </c>
      <c r="C329" s="447">
        <v>4</v>
      </c>
      <c r="D329" s="448">
        <v>3</v>
      </c>
      <c r="E329" s="446">
        <v>1</v>
      </c>
      <c r="F329" s="450"/>
      <c r="G329" s="450"/>
      <c r="H329" s="446">
        <v>18</v>
      </c>
      <c r="I329" s="448">
        <v>18</v>
      </c>
      <c r="J329" s="446">
        <v>0</v>
      </c>
      <c r="K329" s="446">
        <v>13</v>
      </c>
      <c r="L329" s="448">
        <v>13</v>
      </c>
      <c r="M329" s="446">
        <v>0</v>
      </c>
      <c r="N329" s="446">
        <v>4</v>
      </c>
      <c r="O329" s="448">
        <v>4</v>
      </c>
      <c r="P329" s="446">
        <v>0</v>
      </c>
      <c r="Q329" s="450">
        <v>1</v>
      </c>
      <c r="R329" s="448">
        <v>1</v>
      </c>
      <c r="S329" s="446">
        <v>0</v>
      </c>
    </row>
    <row r="330" spans="1:19">
      <c r="A330" s="104">
        <v>13</v>
      </c>
      <c r="B330" s="99" t="s">
        <v>745</v>
      </c>
      <c r="C330" s="447">
        <v>4</v>
      </c>
      <c r="D330" s="448">
        <v>4</v>
      </c>
      <c r="E330" s="446">
        <v>0</v>
      </c>
      <c r="F330" s="450"/>
      <c r="G330" s="450"/>
      <c r="H330" s="446">
        <v>18</v>
      </c>
      <c r="I330" s="448">
        <v>18</v>
      </c>
      <c r="J330" s="446">
        <v>0</v>
      </c>
      <c r="K330" s="446">
        <v>11</v>
      </c>
      <c r="L330" s="448">
        <v>11</v>
      </c>
      <c r="M330" s="446">
        <v>0</v>
      </c>
      <c r="N330" s="446">
        <v>4</v>
      </c>
      <c r="O330" s="448">
        <v>4</v>
      </c>
      <c r="P330" s="446">
        <v>0</v>
      </c>
      <c r="Q330" s="450">
        <v>2</v>
      </c>
      <c r="R330" s="448">
        <v>2</v>
      </c>
      <c r="S330" s="446">
        <v>0</v>
      </c>
    </row>
    <row r="331" spans="1:19">
      <c r="A331" s="104">
        <v>14</v>
      </c>
      <c r="B331" s="99" t="s">
        <v>746</v>
      </c>
      <c r="C331" s="447">
        <v>4</v>
      </c>
      <c r="D331" s="448">
        <v>3</v>
      </c>
      <c r="E331" s="446">
        <v>1</v>
      </c>
      <c r="F331" s="450"/>
      <c r="G331" s="450"/>
      <c r="H331" s="446">
        <v>20</v>
      </c>
      <c r="I331" s="448">
        <v>19</v>
      </c>
      <c r="J331" s="446">
        <v>1</v>
      </c>
      <c r="K331" s="446">
        <v>14</v>
      </c>
      <c r="L331" s="448">
        <v>13</v>
      </c>
      <c r="M331" s="446">
        <v>1</v>
      </c>
      <c r="N331" s="446">
        <v>4</v>
      </c>
      <c r="O331" s="448">
        <v>4</v>
      </c>
      <c r="P331" s="446">
        <v>0</v>
      </c>
      <c r="Q331" s="450">
        <v>2</v>
      </c>
      <c r="R331" s="448">
        <v>2</v>
      </c>
      <c r="S331" s="446">
        <v>0</v>
      </c>
    </row>
    <row r="332" spans="1:19">
      <c r="A332" s="104">
        <v>15</v>
      </c>
      <c r="B332" s="99" t="s">
        <v>747</v>
      </c>
      <c r="C332" s="447">
        <v>4</v>
      </c>
      <c r="D332" s="448">
        <v>3</v>
      </c>
      <c r="E332" s="446">
        <v>1</v>
      </c>
      <c r="F332" s="450"/>
      <c r="G332" s="450"/>
      <c r="H332" s="446">
        <v>18</v>
      </c>
      <c r="I332" s="448">
        <v>18</v>
      </c>
      <c r="J332" s="446">
        <v>0</v>
      </c>
      <c r="K332" s="446">
        <v>12</v>
      </c>
      <c r="L332" s="448">
        <v>12</v>
      </c>
      <c r="M332" s="446">
        <v>0</v>
      </c>
      <c r="N332" s="446">
        <v>4</v>
      </c>
      <c r="O332" s="448">
        <v>4</v>
      </c>
      <c r="P332" s="446">
        <v>0</v>
      </c>
      <c r="Q332" s="450">
        <v>1</v>
      </c>
      <c r="R332" s="448">
        <v>1</v>
      </c>
      <c r="S332" s="446">
        <v>0</v>
      </c>
    </row>
    <row r="333" spans="1:19">
      <c r="A333" s="104">
        <v>16</v>
      </c>
      <c r="B333" s="100" t="s">
        <v>748</v>
      </c>
      <c r="C333" s="447">
        <v>3</v>
      </c>
      <c r="D333" s="448">
        <v>2</v>
      </c>
      <c r="E333" s="446">
        <v>1</v>
      </c>
      <c r="F333" s="450"/>
      <c r="G333" s="450"/>
      <c r="H333" s="446">
        <v>18</v>
      </c>
      <c r="I333" s="448">
        <v>16</v>
      </c>
      <c r="J333" s="446">
        <v>2</v>
      </c>
      <c r="K333" s="446">
        <v>15</v>
      </c>
      <c r="L333" s="448">
        <v>15</v>
      </c>
      <c r="M333" s="446">
        <v>1</v>
      </c>
      <c r="N333" s="446">
        <v>3</v>
      </c>
      <c r="O333" s="448">
        <v>2</v>
      </c>
      <c r="P333" s="446">
        <v>1</v>
      </c>
      <c r="Q333" s="450">
        <v>0</v>
      </c>
      <c r="R333" s="448">
        <v>0</v>
      </c>
      <c r="S333" s="446">
        <v>0</v>
      </c>
    </row>
    <row r="334" spans="1:19">
      <c r="A334" s="104">
        <v>17</v>
      </c>
      <c r="B334" s="100" t="s">
        <v>749</v>
      </c>
      <c r="C334" s="447">
        <v>3</v>
      </c>
      <c r="D334" s="448">
        <v>0</v>
      </c>
      <c r="E334" s="446">
        <v>3</v>
      </c>
      <c r="F334" s="453"/>
      <c r="G334" s="446">
        <v>1</v>
      </c>
      <c r="H334" s="446">
        <v>15</v>
      </c>
      <c r="I334" s="448">
        <v>14</v>
      </c>
      <c r="J334" s="446">
        <v>1</v>
      </c>
      <c r="K334" s="446">
        <v>10</v>
      </c>
      <c r="L334" s="448">
        <v>10</v>
      </c>
      <c r="M334" s="446">
        <v>0</v>
      </c>
      <c r="N334" s="446">
        <v>3</v>
      </c>
      <c r="O334" s="448">
        <v>2</v>
      </c>
      <c r="P334" s="446">
        <v>1</v>
      </c>
      <c r="Q334" s="450">
        <v>2</v>
      </c>
      <c r="R334" s="448">
        <v>2</v>
      </c>
      <c r="S334" s="446">
        <v>0</v>
      </c>
    </row>
    <row r="335" spans="1:19" s="179" customFormat="1" ht="25.5">
      <c r="A335" s="95"/>
      <c r="B335" s="95" t="s">
        <v>7</v>
      </c>
      <c r="C335" s="442">
        <f>SUM(C318:C334)</f>
        <v>104</v>
      </c>
      <c r="D335" s="95">
        <f>SUM(D318:D334)</f>
        <v>71</v>
      </c>
      <c r="E335" s="442">
        <f t="shared" ref="E335:S335" si="22">SUM(E318:E334)</f>
        <v>33</v>
      </c>
      <c r="F335" s="442">
        <f t="shared" si="22"/>
        <v>0</v>
      </c>
      <c r="G335" s="442">
        <f t="shared" si="22"/>
        <v>1</v>
      </c>
      <c r="H335" s="442">
        <f t="shared" si="22"/>
        <v>445</v>
      </c>
      <c r="I335" s="442">
        <f t="shared" si="22"/>
        <v>421</v>
      </c>
      <c r="J335" s="442">
        <f t="shared" si="22"/>
        <v>24</v>
      </c>
      <c r="K335" s="442">
        <f t="shared" si="22"/>
        <v>296</v>
      </c>
      <c r="L335" s="442">
        <f t="shared" si="22"/>
        <v>278</v>
      </c>
      <c r="M335" s="442">
        <f t="shared" si="22"/>
        <v>19</v>
      </c>
      <c r="N335" s="442">
        <f t="shared" si="22"/>
        <v>102</v>
      </c>
      <c r="O335" s="442">
        <f t="shared" si="22"/>
        <v>97</v>
      </c>
      <c r="P335" s="442">
        <f t="shared" si="22"/>
        <v>5</v>
      </c>
      <c r="Q335" s="442">
        <f t="shared" si="22"/>
        <v>31</v>
      </c>
      <c r="R335" s="442">
        <f t="shared" si="22"/>
        <v>31</v>
      </c>
      <c r="S335" s="442">
        <f t="shared" si="22"/>
        <v>0</v>
      </c>
    </row>
    <row r="336" spans="1:19" s="179" customFormat="1" ht="25.5">
      <c r="A336" s="95"/>
      <c r="B336" s="239" t="s">
        <v>750</v>
      </c>
      <c r="C336" s="95"/>
      <c r="D336" s="95"/>
      <c r="E336" s="95"/>
      <c r="F336" s="95"/>
      <c r="G336" s="95"/>
      <c r="H336" s="95"/>
      <c r="I336" s="95"/>
      <c r="J336" s="95"/>
      <c r="K336" s="95"/>
      <c r="L336" s="240"/>
      <c r="M336" s="164"/>
      <c r="N336" s="164"/>
      <c r="O336" s="164"/>
      <c r="P336" s="164"/>
      <c r="Q336" s="164"/>
      <c r="R336" s="180"/>
      <c r="S336" s="164"/>
    </row>
    <row r="337" spans="1:19">
      <c r="A337" s="104">
        <v>1</v>
      </c>
      <c r="B337" s="88" t="s">
        <v>751</v>
      </c>
      <c r="C337" s="109">
        <v>4</v>
      </c>
      <c r="D337" s="108">
        <v>4</v>
      </c>
      <c r="E337" s="107">
        <v>0</v>
      </c>
      <c r="F337" s="107">
        <v>0</v>
      </c>
      <c r="G337" s="107">
        <v>0</v>
      </c>
      <c r="H337" s="107">
        <v>19</v>
      </c>
      <c r="I337" s="108">
        <v>19</v>
      </c>
      <c r="J337" s="107">
        <v>0</v>
      </c>
      <c r="K337" s="107">
        <v>12</v>
      </c>
      <c r="L337" s="108">
        <v>12</v>
      </c>
      <c r="M337" s="107">
        <v>0</v>
      </c>
      <c r="N337" s="107">
        <v>4</v>
      </c>
      <c r="O337" s="108">
        <v>4</v>
      </c>
      <c r="P337" s="107">
        <v>0</v>
      </c>
      <c r="Q337" s="107">
        <v>2</v>
      </c>
      <c r="R337" s="108">
        <v>2</v>
      </c>
      <c r="S337" s="107">
        <v>0</v>
      </c>
    </row>
    <row r="338" spans="1:19">
      <c r="A338" s="104">
        <v>2</v>
      </c>
      <c r="B338" s="88" t="s">
        <v>752</v>
      </c>
      <c r="C338" s="109">
        <v>4</v>
      </c>
      <c r="D338" s="108">
        <v>4</v>
      </c>
      <c r="E338" s="107">
        <v>0</v>
      </c>
      <c r="F338" s="107">
        <v>0</v>
      </c>
      <c r="G338" s="107">
        <v>0</v>
      </c>
      <c r="H338" s="107">
        <v>15</v>
      </c>
      <c r="I338" s="108">
        <v>15</v>
      </c>
      <c r="J338" s="107">
        <v>0</v>
      </c>
      <c r="K338" s="107">
        <v>10</v>
      </c>
      <c r="L338" s="108">
        <v>10</v>
      </c>
      <c r="M338" s="107">
        <v>0</v>
      </c>
      <c r="N338" s="107">
        <v>4</v>
      </c>
      <c r="O338" s="108">
        <v>4</v>
      </c>
      <c r="P338" s="107">
        <v>0</v>
      </c>
      <c r="Q338" s="107">
        <v>0</v>
      </c>
      <c r="R338" s="108">
        <v>0</v>
      </c>
      <c r="S338" s="107">
        <v>0</v>
      </c>
    </row>
    <row r="339" spans="1:19">
      <c r="A339" s="104">
        <v>3</v>
      </c>
      <c r="B339" s="88" t="s">
        <v>753</v>
      </c>
      <c r="C339" s="109">
        <v>26</v>
      </c>
      <c r="D339" s="108">
        <v>14</v>
      </c>
      <c r="E339" s="107">
        <v>12</v>
      </c>
      <c r="F339" s="107">
        <v>0</v>
      </c>
      <c r="G339" s="107">
        <v>0</v>
      </c>
      <c r="H339" s="107">
        <v>90</v>
      </c>
      <c r="I339" s="108">
        <v>89</v>
      </c>
      <c r="J339" s="107">
        <v>1</v>
      </c>
      <c r="K339" s="107">
        <v>53</v>
      </c>
      <c r="L339" s="108">
        <v>53</v>
      </c>
      <c r="M339" s="107">
        <v>0</v>
      </c>
      <c r="N339" s="107">
        <v>26</v>
      </c>
      <c r="O339" s="108">
        <v>25</v>
      </c>
      <c r="P339" s="107">
        <v>1</v>
      </c>
      <c r="Q339" s="107">
        <v>4</v>
      </c>
      <c r="R339" s="108">
        <v>4</v>
      </c>
      <c r="S339" s="107">
        <v>0</v>
      </c>
    </row>
    <row r="340" spans="1:19">
      <c r="A340" s="104">
        <v>4</v>
      </c>
      <c r="B340" s="88" t="s">
        <v>754</v>
      </c>
      <c r="C340" s="109">
        <v>4</v>
      </c>
      <c r="D340" s="108">
        <v>3</v>
      </c>
      <c r="E340" s="107">
        <v>1</v>
      </c>
      <c r="F340" s="107">
        <v>0</v>
      </c>
      <c r="G340" s="107">
        <v>0</v>
      </c>
      <c r="H340" s="107">
        <v>18</v>
      </c>
      <c r="I340" s="108">
        <v>17</v>
      </c>
      <c r="J340" s="107">
        <v>1</v>
      </c>
      <c r="K340" s="107">
        <v>12</v>
      </c>
      <c r="L340" s="108">
        <v>12</v>
      </c>
      <c r="M340" s="107">
        <v>0</v>
      </c>
      <c r="N340" s="107">
        <v>4</v>
      </c>
      <c r="O340" s="108">
        <v>3</v>
      </c>
      <c r="P340" s="107">
        <v>1</v>
      </c>
      <c r="Q340" s="107">
        <v>1</v>
      </c>
      <c r="R340" s="108">
        <v>1</v>
      </c>
      <c r="S340" s="107">
        <v>0</v>
      </c>
    </row>
    <row r="341" spans="1:19">
      <c r="A341" s="104">
        <v>5</v>
      </c>
      <c r="B341" s="88" t="s">
        <v>755</v>
      </c>
      <c r="C341" s="109">
        <v>15</v>
      </c>
      <c r="D341" s="98">
        <v>9</v>
      </c>
      <c r="E341" s="107">
        <v>6</v>
      </c>
      <c r="F341" s="107">
        <v>0</v>
      </c>
      <c r="G341" s="107">
        <v>0</v>
      </c>
      <c r="H341" s="107">
        <v>55</v>
      </c>
      <c r="I341" s="98">
        <v>50</v>
      </c>
      <c r="J341" s="107">
        <v>5</v>
      </c>
      <c r="K341" s="107">
        <v>31</v>
      </c>
      <c r="L341" s="98">
        <v>29</v>
      </c>
      <c r="M341" s="107">
        <v>2</v>
      </c>
      <c r="N341" s="107">
        <v>17</v>
      </c>
      <c r="O341" s="98">
        <v>15</v>
      </c>
      <c r="P341" s="107">
        <v>2</v>
      </c>
      <c r="Q341" s="107">
        <v>2</v>
      </c>
      <c r="R341" s="98">
        <v>2</v>
      </c>
      <c r="S341" s="107">
        <v>0</v>
      </c>
    </row>
    <row r="342" spans="1:19">
      <c r="A342" s="104">
        <v>6</v>
      </c>
      <c r="B342" s="88" t="s">
        <v>756</v>
      </c>
      <c r="C342" s="109">
        <v>5</v>
      </c>
      <c r="D342" s="108">
        <v>4</v>
      </c>
      <c r="E342" s="107">
        <v>1</v>
      </c>
      <c r="F342" s="107">
        <v>0</v>
      </c>
      <c r="G342" s="107">
        <v>0</v>
      </c>
      <c r="H342" s="107">
        <v>23</v>
      </c>
      <c r="I342" s="108">
        <v>21</v>
      </c>
      <c r="J342" s="107">
        <v>2</v>
      </c>
      <c r="K342" s="107">
        <v>15</v>
      </c>
      <c r="L342" s="108">
        <v>14</v>
      </c>
      <c r="M342" s="107">
        <v>1</v>
      </c>
      <c r="N342" s="107">
        <v>5</v>
      </c>
      <c r="O342" s="108">
        <v>4</v>
      </c>
      <c r="P342" s="107">
        <v>1</v>
      </c>
      <c r="Q342" s="107">
        <v>1</v>
      </c>
      <c r="R342" s="108">
        <v>1</v>
      </c>
      <c r="S342" s="107">
        <v>0</v>
      </c>
    </row>
    <row r="343" spans="1:19">
      <c r="A343" s="104">
        <v>7</v>
      </c>
      <c r="B343" s="88" t="s">
        <v>757</v>
      </c>
      <c r="C343" s="109">
        <v>18</v>
      </c>
      <c r="D343" s="108">
        <v>11</v>
      </c>
      <c r="E343" s="107">
        <v>7</v>
      </c>
      <c r="F343" s="107">
        <v>0</v>
      </c>
      <c r="G343" s="107">
        <v>0</v>
      </c>
      <c r="H343" s="107">
        <v>64</v>
      </c>
      <c r="I343" s="108">
        <v>58</v>
      </c>
      <c r="J343" s="107">
        <v>6</v>
      </c>
      <c r="K343" s="107">
        <v>40</v>
      </c>
      <c r="L343" s="108">
        <v>40</v>
      </c>
      <c r="M343" s="107">
        <v>0</v>
      </c>
      <c r="N343" s="107">
        <v>18</v>
      </c>
      <c r="O343" s="108">
        <v>12</v>
      </c>
      <c r="P343" s="107">
        <v>6</v>
      </c>
      <c r="Q343" s="107">
        <v>3</v>
      </c>
      <c r="R343" s="108">
        <v>3</v>
      </c>
      <c r="S343" s="107">
        <v>0</v>
      </c>
    </row>
    <row r="344" spans="1:19">
      <c r="A344" s="104">
        <v>8</v>
      </c>
      <c r="B344" s="88" t="s">
        <v>758</v>
      </c>
      <c r="C344" s="109">
        <v>12</v>
      </c>
      <c r="D344" s="108">
        <v>7</v>
      </c>
      <c r="E344" s="107">
        <v>5</v>
      </c>
      <c r="F344" s="107">
        <v>0</v>
      </c>
      <c r="G344" s="107">
        <v>0</v>
      </c>
      <c r="H344" s="107">
        <v>46</v>
      </c>
      <c r="I344" s="108">
        <v>45</v>
      </c>
      <c r="J344" s="107">
        <v>1</v>
      </c>
      <c r="K344" s="107">
        <v>31</v>
      </c>
      <c r="L344" s="108">
        <v>30</v>
      </c>
      <c r="M344" s="107">
        <v>1</v>
      </c>
      <c r="N344" s="107">
        <v>12</v>
      </c>
      <c r="O344" s="108">
        <v>12</v>
      </c>
      <c r="P344" s="107">
        <v>0</v>
      </c>
      <c r="Q344" s="107">
        <v>2</v>
      </c>
      <c r="R344" s="108">
        <v>2</v>
      </c>
      <c r="S344" s="107">
        <v>0</v>
      </c>
    </row>
    <row r="345" spans="1:19">
      <c r="A345" s="104">
        <v>9</v>
      </c>
      <c r="B345" s="88" t="s">
        <v>759</v>
      </c>
      <c r="C345" s="109">
        <v>10</v>
      </c>
      <c r="D345" s="108">
        <v>8</v>
      </c>
      <c r="E345" s="107">
        <v>2</v>
      </c>
      <c r="F345" s="107">
        <v>0</v>
      </c>
      <c r="G345" s="107">
        <v>0</v>
      </c>
      <c r="H345" s="107">
        <v>37</v>
      </c>
      <c r="I345" s="108">
        <v>36</v>
      </c>
      <c r="J345" s="107">
        <v>1</v>
      </c>
      <c r="K345" s="107">
        <v>23</v>
      </c>
      <c r="L345" s="108">
        <v>23</v>
      </c>
      <c r="M345" s="107">
        <v>0</v>
      </c>
      <c r="N345" s="107">
        <v>10</v>
      </c>
      <c r="O345" s="108">
        <v>9</v>
      </c>
      <c r="P345" s="107">
        <v>1</v>
      </c>
      <c r="Q345" s="107">
        <v>3</v>
      </c>
      <c r="R345" s="108">
        <v>3</v>
      </c>
      <c r="S345" s="107">
        <v>0</v>
      </c>
    </row>
    <row r="346" spans="1:19">
      <c r="A346" s="104">
        <v>10</v>
      </c>
      <c r="B346" s="88" t="s">
        <v>760</v>
      </c>
      <c r="C346" s="109">
        <v>3</v>
      </c>
      <c r="D346" s="108">
        <v>3</v>
      </c>
      <c r="E346" s="107">
        <v>0</v>
      </c>
      <c r="F346" s="107">
        <v>0</v>
      </c>
      <c r="G346" s="107">
        <v>0</v>
      </c>
      <c r="H346" s="107">
        <v>18</v>
      </c>
      <c r="I346" s="108">
        <v>18</v>
      </c>
      <c r="J346" s="107">
        <v>0</v>
      </c>
      <c r="K346" s="107">
        <v>12</v>
      </c>
      <c r="L346" s="108">
        <v>12</v>
      </c>
      <c r="M346" s="107">
        <v>0</v>
      </c>
      <c r="N346" s="107">
        <v>4</v>
      </c>
      <c r="O346" s="108">
        <v>4</v>
      </c>
      <c r="P346" s="107">
        <v>0</v>
      </c>
      <c r="Q346" s="107">
        <v>1</v>
      </c>
      <c r="R346" s="108">
        <v>1</v>
      </c>
      <c r="S346" s="107">
        <v>0</v>
      </c>
    </row>
    <row r="347" spans="1:19">
      <c r="A347" s="104">
        <v>11</v>
      </c>
      <c r="B347" s="88" t="s">
        <v>761</v>
      </c>
      <c r="C347" s="109">
        <v>3</v>
      </c>
      <c r="D347" s="108">
        <v>3</v>
      </c>
      <c r="E347" s="107">
        <v>0</v>
      </c>
      <c r="F347" s="107">
        <v>0</v>
      </c>
      <c r="G347" s="107">
        <v>0</v>
      </c>
      <c r="H347" s="107">
        <v>15</v>
      </c>
      <c r="I347" s="108">
        <v>15</v>
      </c>
      <c r="J347" s="107">
        <v>0</v>
      </c>
      <c r="K347" s="107">
        <v>10</v>
      </c>
      <c r="L347" s="108">
        <v>10</v>
      </c>
      <c r="M347" s="107">
        <v>0</v>
      </c>
      <c r="N347" s="107">
        <v>3</v>
      </c>
      <c r="O347" s="108">
        <v>3</v>
      </c>
      <c r="P347" s="107">
        <v>0</v>
      </c>
      <c r="Q347" s="107">
        <v>1</v>
      </c>
      <c r="R347" s="108">
        <v>1</v>
      </c>
      <c r="S347" s="107">
        <v>0</v>
      </c>
    </row>
    <row r="348" spans="1:19">
      <c r="A348" s="104">
        <v>12</v>
      </c>
      <c r="B348" s="88" t="s">
        <v>762</v>
      </c>
      <c r="C348" s="109">
        <v>5</v>
      </c>
      <c r="D348" s="108">
        <v>5</v>
      </c>
      <c r="E348" s="107">
        <v>0</v>
      </c>
      <c r="F348" s="107">
        <v>0</v>
      </c>
      <c r="G348" s="107">
        <v>0</v>
      </c>
      <c r="H348" s="107">
        <v>21</v>
      </c>
      <c r="I348" s="108">
        <v>21</v>
      </c>
      <c r="J348" s="107">
        <v>0</v>
      </c>
      <c r="K348" s="107">
        <v>14</v>
      </c>
      <c r="L348" s="108">
        <v>14</v>
      </c>
      <c r="M348" s="107">
        <v>0</v>
      </c>
      <c r="N348" s="107">
        <v>5</v>
      </c>
      <c r="O348" s="108">
        <v>5</v>
      </c>
      <c r="P348" s="107">
        <v>0</v>
      </c>
      <c r="Q348" s="107">
        <v>1</v>
      </c>
      <c r="R348" s="108">
        <v>1</v>
      </c>
      <c r="S348" s="107">
        <v>0</v>
      </c>
    </row>
    <row r="349" spans="1:19">
      <c r="A349" s="104">
        <v>13</v>
      </c>
      <c r="B349" s="88" t="s">
        <v>763</v>
      </c>
      <c r="C349" s="109">
        <v>12</v>
      </c>
      <c r="D349" s="108">
        <v>11</v>
      </c>
      <c r="E349" s="107">
        <v>1</v>
      </c>
      <c r="F349" s="107">
        <v>0</v>
      </c>
      <c r="G349" s="107">
        <v>0</v>
      </c>
      <c r="H349" s="107">
        <v>43</v>
      </c>
      <c r="I349" s="108">
        <v>39</v>
      </c>
      <c r="J349" s="107">
        <v>4</v>
      </c>
      <c r="K349" s="107">
        <v>24</v>
      </c>
      <c r="L349" s="108">
        <v>22</v>
      </c>
      <c r="M349" s="107">
        <v>2</v>
      </c>
      <c r="N349" s="107">
        <v>12</v>
      </c>
      <c r="O349" s="108">
        <v>10</v>
      </c>
      <c r="P349" s="107">
        <v>2</v>
      </c>
      <c r="Q349" s="107">
        <v>3</v>
      </c>
      <c r="R349" s="108">
        <v>3</v>
      </c>
      <c r="S349" s="107">
        <v>0</v>
      </c>
    </row>
    <row r="350" spans="1:19">
      <c r="A350" s="104">
        <v>14</v>
      </c>
      <c r="B350" s="88" t="s">
        <v>764</v>
      </c>
      <c r="C350" s="109">
        <v>4</v>
      </c>
      <c r="D350" s="108">
        <v>4</v>
      </c>
      <c r="E350" s="107">
        <v>0</v>
      </c>
      <c r="F350" s="107">
        <v>0</v>
      </c>
      <c r="G350" s="107">
        <v>0</v>
      </c>
      <c r="H350" s="107">
        <v>16</v>
      </c>
      <c r="I350" s="108">
        <v>16</v>
      </c>
      <c r="J350" s="107">
        <v>0</v>
      </c>
      <c r="K350" s="107">
        <v>11</v>
      </c>
      <c r="L350" s="108">
        <v>11</v>
      </c>
      <c r="M350" s="107">
        <v>0</v>
      </c>
      <c r="N350" s="107">
        <v>4</v>
      </c>
      <c r="O350" s="108">
        <v>4</v>
      </c>
      <c r="P350" s="107">
        <v>0</v>
      </c>
      <c r="Q350" s="107">
        <v>0</v>
      </c>
      <c r="R350" s="108">
        <v>0</v>
      </c>
      <c r="S350" s="107">
        <v>0</v>
      </c>
    </row>
    <row r="351" spans="1:19">
      <c r="A351" s="104">
        <v>15</v>
      </c>
      <c r="B351" s="88" t="s">
        <v>765</v>
      </c>
      <c r="C351" s="109">
        <v>16</v>
      </c>
      <c r="D351" s="108">
        <v>11</v>
      </c>
      <c r="E351" s="107">
        <v>5</v>
      </c>
      <c r="F351" s="107">
        <v>0</v>
      </c>
      <c r="G351" s="107">
        <v>0</v>
      </c>
      <c r="H351" s="107">
        <v>52</v>
      </c>
      <c r="I351" s="108">
        <v>46</v>
      </c>
      <c r="J351" s="107">
        <v>6</v>
      </c>
      <c r="K351" s="107">
        <v>32</v>
      </c>
      <c r="L351" s="108">
        <v>29</v>
      </c>
      <c r="M351" s="107">
        <v>3</v>
      </c>
      <c r="N351" s="107">
        <v>15</v>
      </c>
      <c r="O351" s="108">
        <v>12</v>
      </c>
      <c r="P351" s="107">
        <v>3</v>
      </c>
      <c r="Q351" s="107">
        <v>2</v>
      </c>
      <c r="R351" s="108">
        <v>2</v>
      </c>
      <c r="S351" s="107">
        <v>0</v>
      </c>
    </row>
    <row r="352" spans="1:19">
      <c r="A352" s="104">
        <v>16</v>
      </c>
      <c r="B352" s="88" t="s">
        <v>766</v>
      </c>
      <c r="C352" s="109">
        <v>5</v>
      </c>
      <c r="D352" s="108">
        <v>3</v>
      </c>
      <c r="E352" s="107">
        <v>2</v>
      </c>
      <c r="F352" s="107">
        <v>0</v>
      </c>
      <c r="G352" s="107">
        <v>0</v>
      </c>
      <c r="H352" s="107">
        <v>20</v>
      </c>
      <c r="I352" s="108">
        <v>19</v>
      </c>
      <c r="J352" s="107">
        <v>1</v>
      </c>
      <c r="K352" s="107">
        <v>13</v>
      </c>
      <c r="L352" s="108">
        <v>12</v>
      </c>
      <c r="M352" s="107">
        <v>1</v>
      </c>
      <c r="N352" s="107">
        <v>5</v>
      </c>
      <c r="O352" s="108">
        <v>5</v>
      </c>
      <c r="P352" s="107">
        <v>0</v>
      </c>
      <c r="Q352" s="107">
        <v>1</v>
      </c>
      <c r="R352" s="108">
        <v>1</v>
      </c>
      <c r="S352" s="107">
        <v>0</v>
      </c>
    </row>
    <row r="353" spans="1:19">
      <c r="A353" s="104">
        <v>17</v>
      </c>
      <c r="B353" s="88" t="s">
        <v>767</v>
      </c>
      <c r="C353" s="109">
        <v>5</v>
      </c>
      <c r="D353" s="108">
        <v>3</v>
      </c>
      <c r="E353" s="107">
        <v>2</v>
      </c>
      <c r="F353" s="107">
        <v>0</v>
      </c>
      <c r="G353" s="107">
        <v>0</v>
      </c>
      <c r="H353" s="107">
        <v>21</v>
      </c>
      <c r="I353" s="108">
        <v>19</v>
      </c>
      <c r="J353" s="107">
        <v>2</v>
      </c>
      <c r="K353" s="107">
        <v>14</v>
      </c>
      <c r="L353" s="108">
        <v>13</v>
      </c>
      <c r="M353" s="107">
        <v>1</v>
      </c>
      <c r="N353" s="107">
        <v>5</v>
      </c>
      <c r="O353" s="108">
        <v>4</v>
      </c>
      <c r="P353" s="107">
        <v>1</v>
      </c>
      <c r="Q353" s="107">
        <v>1</v>
      </c>
      <c r="R353" s="108">
        <v>0</v>
      </c>
      <c r="S353" s="107">
        <v>1</v>
      </c>
    </row>
    <row r="354" spans="1:19">
      <c r="A354" s="104">
        <v>18</v>
      </c>
      <c r="B354" s="88" t="s">
        <v>768</v>
      </c>
      <c r="C354" s="109">
        <v>10</v>
      </c>
      <c r="D354" s="108">
        <v>9</v>
      </c>
      <c r="E354" s="107">
        <v>1</v>
      </c>
      <c r="F354" s="107">
        <v>0</v>
      </c>
      <c r="G354" s="107">
        <v>0</v>
      </c>
      <c r="H354" s="107">
        <v>35</v>
      </c>
      <c r="I354" s="108">
        <v>31</v>
      </c>
      <c r="J354" s="107">
        <v>4</v>
      </c>
      <c r="K354" s="107">
        <v>21</v>
      </c>
      <c r="L354" s="108">
        <v>18</v>
      </c>
      <c r="M354" s="107">
        <v>3</v>
      </c>
      <c r="N354" s="107">
        <v>10</v>
      </c>
      <c r="O354" s="108">
        <v>9</v>
      </c>
      <c r="P354" s="107">
        <v>1</v>
      </c>
      <c r="Q354" s="107">
        <v>1</v>
      </c>
      <c r="R354" s="108">
        <v>1</v>
      </c>
      <c r="S354" s="107">
        <v>0</v>
      </c>
    </row>
    <row r="355" spans="1:19">
      <c r="A355" s="104">
        <v>19</v>
      </c>
      <c r="B355" s="88" t="s">
        <v>769</v>
      </c>
      <c r="C355" s="109">
        <v>7</v>
      </c>
      <c r="D355" s="108">
        <v>5</v>
      </c>
      <c r="E355" s="107">
        <v>2</v>
      </c>
      <c r="F355" s="107">
        <v>0</v>
      </c>
      <c r="G355" s="107">
        <v>0</v>
      </c>
      <c r="H355" s="107">
        <v>32</v>
      </c>
      <c r="I355" s="108">
        <v>31</v>
      </c>
      <c r="J355" s="107">
        <v>1</v>
      </c>
      <c r="K355" s="107">
        <v>20</v>
      </c>
      <c r="L355" s="108">
        <v>20</v>
      </c>
      <c r="M355" s="107">
        <v>0</v>
      </c>
      <c r="N355" s="107">
        <v>8</v>
      </c>
      <c r="O355" s="108">
        <v>7</v>
      </c>
      <c r="P355" s="107">
        <v>1</v>
      </c>
      <c r="Q355" s="107">
        <v>2</v>
      </c>
      <c r="R355" s="108">
        <v>2</v>
      </c>
      <c r="S355" s="107">
        <v>0</v>
      </c>
    </row>
    <row r="356" spans="1:19">
      <c r="A356" s="104">
        <v>20</v>
      </c>
      <c r="B356" s="88" t="s">
        <v>770</v>
      </c>
      <c r="C356" s="109">
        <v>3</v>
      </c>
      <c r="D356" s="108">
        <v>3</v>
      </c>
      <c r="E356" s="107">
        <v>0</v>
      </c>
      <c r="F356" s="107">
        <v>0</v>
      </c>
      <c r="G356" s="107">
        <v>0</v>
      </c>
      <c r="H356" s="107">
        <v>13</v>
      </c>
      <c r="I356" s="108">
        <v>13</v>
      </c>
      <c r="J356" s="107">
        <v>0</v>
      </c>
      <c r="K356" s="107">
        <v>8</v>
      </c>
      <c r="L356" s="108">
        <v>8</v>
      </c>
      <c r="M356" s="107">
        <v>0</v>
      </c>
      <c r="N356" s="107">
        <v>3</v>
      </c>
      <c r="O356" s="108">
        <v>3</v>
      </c>
      <c r="P356" s="107">
        <v>0</v>
      </c>
      <c r="Q356" s="107">
        <v>2</v>
      </c>
      <c r="R356" s="108">
        <v>2</v>
      </c>
      <c r="S356" s="107">
        <v>0</v>
      </c>
    </row>
    <row r="357" spans="1:19">
      <c r="A357" s="104">
        <v>21</v>
      </c>
      <c r="B357" s="88" t="s">
        <v>771</v>
      </c>
      <c r="C357" s="131">
        <v>3</v>
      </c>
      <c r="D357" s="108">
        <v>3</v>
      </c>
      <c r="E357" s="131">
        <v>0</v>
      </c>
      <c r="F357" s="131">
        <v>0</v>
      </c>
      <c r="G357" s="131">
        <v>0</v>
      </c>
      <c r="H357" s="131">
        <v>17</v>
      </c>
      <c r="I357" s="108">
        <v>17</v>
      </c>
      <c r="J357" s="131">
        <v>0</v>
      </c>
      <c r="K357" s="131">
        <v>11</v>
      </c>
      <c r="L357" s="108">
        <v>11</v>
      </c>
      <c r="M357" s="104">
        <v>0</v>
      </c>
      <c r="N357" s="104">
        <v>3</v>
      </c>
      <c r="O357" s="108">
        <v>3</v>
      </c>
      <c r="P357" s="104">
        <v>0</v>
      </c>
      <c r="Q357" s="104">
        <v>1</v>
      </c>
      <c r="R357" s="108">
        <v>1</v>
      </c>
      <c r="S357" s="104">
        <v>0</v>
      </c>
    </row>
    <row r="358" spans="1:19">
      <c r="A358" s="104">
        <v>22</v>
      </c>
      <c r="B358" s="88" t="s">
        <v>772</v>
      </c>
      <c r="C358" s="109">
        <v>5</v>
      </c>
      <c r="D358" s="108">
        <v>4</v>
      </c>
      <c r="E358" s="107">
        <v>1</v>
      </c>
      <c r="F358" s="107">
        <v>0</v>
      </c>
      <c r="G358" s="107">
        <v>0</v>
      </c>
      <c r="H358" s="107">
        <v>21</v>
      </c>
      <c r="I358" s="108">
        <v>20</v>
      </c>
      <c r="J358" s="107">
        <v>1</v>
      </c>
      <c r="K358" s="107">
        <v>13</v>
      </c>
      <c r="L358" s="108">
        <v>13</v>
      </c>
      <c r="M358" s="107">
        <v>0</v>
      </c>
      <c r="N358" s="107">
        <v>5</v>
      </c>
      <c r="O358" s="108">
        <v>4</v>
      </c>
      <c r="P358" s="107">
        <v>1</v>
      </c>
      <c r="Q358" s="107">
        <v>2</v>
      </c>
      <c r="R358" s="108">
        <v>2</v>
      </c>
      <c r="S358" s="107">
        <v>0</v>
      </c>
    </row>
    <row r="359" spans="1:19">
      <c r="A359" s="104">
        <v>23</v>
      </c>
      <c r="B359" s="88" t="s">
        <v>773</v>
      </c>
      <c r="C359" s="131">
        <v>3</v>
      </c>
      <c r="D359" s="108">
        <v>2</v>
      </c>
      <c r="E359" s="131">
        <v>1</v>
      </c>
      <c r="F359" s="131">
        <v>0</v>
      </c>
      <c r="G359" s="131">
        <v>0</v>
      </c>
      <c r="H359" s="131">
        <v>16</v>
      </c>
      <c r="I359" s="108">
        <v>15</v>
      </c>
      <c r="J359" s="131">
        <v>1</v>
      </c>
      <c r="K359" s="131">
        <v>11</v>
      </c>
      <c r="L359" s="108">
        <v>10</v>
      </c>
      <c r="M359" s="104">
        <v>1</v>
      </c>
      <c r="N359" s="104">
        <v>3</v>
      </c>
      <c r="O359" s="108">
        <v>3</v>
      </c>
      <c r="P359" s="104">
        <v>0</v>
      </c>
      <c r="Q359" s="104">
        <v>1</v>
      </c>
      <c r="R359" s="108">
        <v>1</v>
      </c>
      <c r="S359" s="104">
        <v>0</v>
      </c>
    </row>
    <row r="360" spans="1:19">
      <c r="A360" s="104">
        <v>24</v>
      </c>
      <c r="B360" s="88" t="s">
        <v>774</v>
      </c>
      <c r="C360" s="109">
        <v>3</v>
      </c>
      <c r="D360" s="108">
        <v>3</v>
      </c>
      <c r="E360" s="107">
        <v>0</v>
      </c>
      <c r="F360" s="107">
        <v>0</v>
      </c>
      <c r="G360" s="107">
        <v>0</v>
      </c>
      <c r="H360" s="107">
        <v>17</v>
      </c>
      <c r="I360" s="108">
        <v>16</v>
      </c>
      <c r="J360" s="107">
        <v>1</v>
      </c>
      <c r="K360" s="107">
        <v>11</v>
      </c>
      <c r="L360" s="108">
        <v>11</v>
      </c>
      <c r="M360" s="107">
        <v>0</v>
      </c>
      <c r="N360" s="107">
        <v>4</v>
      </c>
      <c r="O360" s="108">
        <v>3</v>
      </c>
      <c r="P360" s="107">
        <v>1</v>
      </c>
      <c r="Q360" s="107">
        <v>1</v>
      </c>
      <c r="R360" s="108">
        <v>1</v>
      </c>
      <c r="S360" s="107">
        <v>0</v>
      </c>
    </row>
    <row r="361" spans="1:19">
      <c r="A361" s="104">
        <v>25</v>
      </c>
      <c r="B361" s="88" t="s">
        <v>775</v>
      </c>
      <c r="C361" s="109">
        <v>4</v>
      </c>
      <c r="D361" s="108">
        <v>3</v>
      </c>
      <c r="E361" s="107">
        <v>1</v>
      </c>
      <c r="F361" s="107">
        <v>0</v>
      </c>
      <c r="G361" s="107">
        <v>0</v>
      </c>
      <c r="H361" s="107">
        <v>21</v>
      </c>
      <c r="I361" s="98">
        <v>16</v>
      </c>
      <c r="J361" s="107">
        <v>5</v>
      </c>
      <c r="K361" s="107">
        <v>12</v>
      </c>
      <c r="L361" s="98">
        <v>10</v>
      </c>
      <c r="M361" s="107">
        <v>2</v>
      </c>
      <c r="N361" s="107">
        <v>5</v>
      </c>
      <c r="O361" s="98">
        <v>3</v>
      </c>
      <c r="P361" s="107">
        <v>2</v>
      </c>
      <c r="Q361" s="107">
        <v>2</v>
      </c>
      <c r="R361" s="98">
        <v>2</v>
      </c>
      <c r="S361" s="107">
        <v>0</v>
      </c>
    </row>
    <row r="362" spans="1:19">
      <c r="A362" s="104">
        <v>26</v>
      </c>
      <c r="B362" s="88" t="s">
        <v>776</v>
      </c>
      <c r="C362" s="109">
        <v>3</v>
      </c>
      <c r="D362" s="108">
        <v>2</v>
      </c>
      <c r="E362" s="107">
        <v>1</v>
      </c>
      <c r="F362" s="107">
        <v>0</v>
      </c>
      <c r="G362" s="107">
        <v>0</v>
      </c>
      <c r="H362" s="107">
        <v>17</v>
      </c>
      <c r="I362" s="108">
        <v>16</v>
      </c>
      <c r="J362" s="107">
        <v>1</v>
      </c>
      <c r="K362" s="107">
        <v>11</v>
      </c>
      <c r="L362" s="108">
        <v>10</v>
      </c>
      <c r="M362" s="107">
        <v>1</v>
      </c>
      <c r="N362" s="107">
        <v>4</v>
      </c>
      <c r="O362" s="108">
        <v>4</v>
      </c>
      <c r="P362" s="107">
        <v>0</v>
      </c>
      <c r="Q362" s="107">
        <v>1</v>
      </c>
      <c r="R362" s="108">
        <v>1</v>
      </c>
      <c r="S362" s="107">
        <v>0</v>
      </c>
    </row>
    <row r="363" spans="1:19">
      <c r="A363" s="104">
        <v>27</v>
      </c>
      <c r="B363" s="88" t="s">
        <v>777</v>
      </c>
      <c r="C363" s="109">
        <v>12</v>
      </c>
      <c r="D363" s="108">
        <v>10</v>
      </c>
      <c r="E363" s="107">
        <v>2</v>
      </c>
      <c r="F363" s="107">
        <v>0</v>
      </c>
      <c r="G363" s="107">
        <v>0</v>
      </c>
      <c r="H363" s="107">
        <v>44</v>
      </c>
      <c r="I363" s="108">
        <v>43</v>
      </c>
      <c r="J363" s="107">
        <v>1</v>
      </c>
      <c r="K363" s="107">
        <v>28</v>
      </c>
      <c r="L363" s="108">
        <v>28</v>
      </c>
      <c r="M363" s="107">
        <v>0</v>
      </c>
      <c r="N363" s="107">
        <v>12</v>
      </c>
      <c r="O363" s="108">
        <v>11</v>
      </c>
      <c r="P363" s="107">
        <v>1</v>
      </c>
      <c r="Q363" s="107">
        <v>3</v>
      </c>
      <c r="R363" s="108">
        <v>3</v>
      </c>
      <c r="S363" s="104">
        <v>0</v>
      </c>
    </row>
    <row r="364" spans="1:19">
      <c r="A364" s="104">
        <v>28</v>
      </c>
      <c r="B364" s="88" t="s">
        <v>778</v>
      </c>
      <c r="C364" s="109">
        <v>4</v>
      </c>
      <c r="D364" s="108">
        <v>3</v>
      </c>
      <c r="E364" s="107">
        <v>1</v>
      </c>
      <c r="F364" s="107">
        <v>0</v>
      </c>
      <c r="G364" s="107">
        <v>0</v>
      </c>
      <c r="H364" s="107">
        <v>19</v>
      </c>
      <c r="I364" s="108">
        <v>19</v>
      </c>
      <c r="J364" s="107">
        <v>0</v>
      </c>
      <c r="K364" s="107">
        <v>12</v>
      </c>
      <c r="L364" s="108">
        <v>12</v>
      </c>
      <c r="M364" s="107">
        <v>0</v>
      </c>
      <c r="N364" s="107">
        <v>4</v>
      </c>
      <c r="O364" s="108">
        <v>4</v>
      </c>
      <c r="P364" s="107">
        <v>0</v>
      </c>
      <c r="Q364" s="107">
        <v>2</v>
      </c>
      <c r="R364" s="108">
        <v>2</v>
      </c>
      <c r="S364" s="107">
        <v>0</v>
      </c>
    </row>
    <row r="365" spans="1:19" s="179" customFormat="1" ht="25.5">
      <c r="A365" s="95"/>
      <c r="B365" s="95" t="s">
        <v>7</v>
      </c>
      <c r="C365" s="323">
        <f>SUM(C337:C364)</f>
        <v>208</v>
      </c>
      <c r="D365" s="95">
        <f>SUM(D337:D364)</f>
        <v>154</v>
      </c>
      <c r="E365" s="323">
        <f t="shared" ref="E365:S365" si="23">SUM(E337:E364)</f>
        <v>54</v>
      </c>
      <c r="F365" s="323">
        <f t="shared" si="23"/>
        <v>0</v>
      </c>
      <c r="G365" s="323">
        <f t="shared" si="23"/>
        <v>0</v>
      </c>
      <c r="H365" s="323">
        <f t="shared" si="23"/>
        <v>825</v>
      </c>
      <c r="I365" s="323">
        <f t="shared" si="23"/>
        <v>780</v>
      </c>
      <c r="J365" s="323">
        <f t="shared" si="23"/>
        <v>45</v>
      </c>
      <c r="K365" s="323">
        <f t="shared" si="23"/>
        <v>515</v>
      </c>
      <c r="L365" s="323">
        <f t="shared" si="23"/>
        <v>497</v>
      </c>
      <c r="M365" s="323">
        <f t="shared" si="23"/>
        <v>18</v>
      </c>
      <c r="N365" s="323">
        <f t="shared" si="23"/>
        <v>214</v>
      </c>
      <c r="O365" s="323">
        <f t="shared" si="23"/>
        <v>189</v>
      </c>
      <c r="P365" s="323">
        <f t="shared" si="23"/>
        <v>25</v>
      </c>
      <c r="Q365" s="323">
        <f t="shared" si="23"/>
        <v>46</v>
      </c>
      <c r="R365" s="323">
        <f t="shared" si="23"/>
        <v>45</v>
      </c>
      <c r="S365" s="323">
        <f t="shared" si="23"/>
        <v>1</v>
      </c>
    </row>
    <row r="366" spans="1:19" s="179" customFormat="1" ht="25.5">
      <c r="A366" s="95"/>
      <c r="B366" s="239" t="s">
        <v>779</v>
      </c>
      <c r="C366" s="95"/>
      <c r="D366" s="95"/>
      <c r="E366" s="95"/>
      <c r="F366" s="95"/>
      <c r="G366" s="95"/>
      <c r="H366" s="95"/>
      <c r="I366" s="95"/>
      <c r="J366" s="95"/>
      <c r="K366" s="95"/>
      <c r="L366" s="240"/>
      <c r="M366" s="164"/>
      <c r="N366" s="164"/>
      <c r="O366" s="164"/>
      <c r="P366" s="164"/>
      <c r="Q366" s="164"/>
      <c r="R366" s="180"/>
      <c r="S366" s="164"/>
    </row>
    <row r="367" spans="1:19">
      <c r="A367" s="104">
        <v>1</v>
      </c>
      <c r="B367" s="170" t="s">
        <v>1270</v>
      </c>
      <c r="C367" s="328">
        <v>4</v>
      </c>
      <c r="D367" s="325">
        <v>3</v>
      </c>
      <c r="E367" s="328">
        <v>1</v>
      </c>
      <c r="F367" s="328"/>
      <c r="G367" s="328"/>
      <c r="H367" s="328">
        <v>21</v>
      </c>
      <c r="I367" s="325">
        <v>18</v>
      </c>
      <c r="J367" s="328">
        <v>3</v>
      </c>
      <c r="K367" s="328">
        <v>14</v>
      </c>
      <c r="L367" s="325">
        <v>12</v>
      </c>
      <c r="M367" s="328">
        <v>2</v>
      </c>
      <c r="N367" s="328">
        <v>4</v>
      </c>
      <c r="O367" s="325">
        <v>3</v>
      </c>
      <c r="P367" s="328">
        <v>1</v>
      </c>
      <c r="Q367" s="328">
        <v>2</v>
      </c>
      <c r="R367" s="325">
        <v>2</v>
      </c>
      <c r="S367" s="328">
        <v>0</v>
      </c>
    </row>
    <row r="368" spans="1:19">
      <c r="A368" s="104">
        <v>2</v>
      </c>
      <c r="B368" s="170" t="s">
        <v>780</v>
      </c>
      <c r="C368" s="328">
        <v>3</v>
      </c>
      <c r="D368" s="325">
        <v>2</v>
      </c>
      <c r="E368" s="328">
        <v>1</v>
      </c>
      <c r="F368" s="328"/>
      <c r="G368" s="328"/>
      <c r="H368" s="328">
        <v>16</v>
      </c>
      <c r="I368" s="325">
        <v>11</v>
      </c>
      <c r="J368" s="328">
        <v>5</v>
      </c>
      <c r="K368" s="328">
        <v>11</v>
      </c>
      <c r="L368" s="325">
        <v>9</v>
      </c>
      <c r="M368" s="328">
        <v>2</v>
      </c>
      <c r="N368" s="328">
        <v>3</v>
      </c>
      <c r="O368" s="325">
        <v>1</v>
      </c>
      <c r="P368" s="328">
        <v>2</v>
      </c>
      <c r="Q368" s="328">
        <v>2</v>
      </c>
      <c r="R368" s="325">
        <v>1</v>
      </c>
      <c r="S368" s="328">
        <v>1</v>
      </c>
    </row>
    <row r="369" spans="1:19">
      <c r="A369" s="104">
        <v>3</v>
      </c>
      <c r="B369" s="170" t="s">
        <v>781</v>
      </c>
      <c r="C369" s="328">
        <v>4</v>
      </c>
      <c r="D369" s="325">
        <v>2</v>
      </c>
      <c r="E369" s="328">
        <v>2</v>
      </c>
      <c r="F369" s="328"/>
      <c r="G369" s="328"/>
      <c r="H369" s="328">
        <v>17</v>
      </c>
      <c r="I369" s="325">
        <v>16</v>
      </c>
      <c r="J369" s="328">
        <v>1</v>
      </c>
      <c r="K369" s="328">
        <v>11</v>
      </c>
      <c r="L369" s="325">
        <v>11</v>
      </c>
      <c r="M369" s="328">
        <v>0</v>
      </c>
      <c r="N369" s="328">
        <v>3</v>
      </c>
      <c r="O369" s="325">
        <v>2</v>
      </c>
      <c r="P369" s="328">
        <v>1</v>
      </c>
      <c r="Q369" s="328">
        <v>2</v>
      </c>
      <c r="R369" s="325">
        <v>2</v>
      </c>
      <c r="S369" s="328">
        <v>0</v>
      </c>
    </row>
    <row r="370" spans="1:19">
      <c r="A370" s="104">
        <v>4</v>
      </c>
      <c r="B370" s="170" t="s">
        <v>1280</v>
      </c>
      <c r="C370" s="328">
        <v>4</v>
      </c>
      <c r="D370" s="325">
        <v>4</v>
      </c>
      <c r="E370" s="328">
        <v>0</v>
      </c>
      <c r="F370" s="328"/>
      <c r="G370" s="328"/>
      <c r="H370" s="328">
        <v>19</v>
      </c>
      <c r="I370" s="325">
        <v>18</v>
      </c>
      <c r="J370" s="328">
        <v>1</v>
      </c>
      <c r="K370" s="328">
        <v>11</v>
      </c>
      <c r="L370" s="325">
        <v>10</v>
      </c>
      <c r="M370" s="328">
        <v>1</v>
      </c>
      <c r="N370" s="328">
        <v>4</v>
      </c>
      <c r="O370" s="325">
        <v>4</v>
      </c>
      <c r="P370" s="328">
        <v>0</v>
      </c>
      <c r="Q370" s="328">
        <v>3</v>
      </c>
      <c r="R370" s="325">
        <v>3</v>
      </c>
      <c r="S370" s="328">
        <v>0</v>
      </c>
    </row>
    <row r="371" spans="1:19">
      <c r="A371" s="104">
        <v>5</v>
      </c>
      <c r="B371" s="170" t="s">
        <v>782</v>
      </c>
      <c r="C371" s="328">
        <v>4</v>
      </c>
      <c r="D371" s="325">
        <v>2</v>
      </c>
      <c r="E371" s="328">
        <v>2</v>
      </c>
      <c r="F371" s="328"/>
      <c r="G371" s="328"/>
      <c r="H371" s="328">
        <v>18.5</v>
      </c>
      <c r="I371" s="325">
        <v>15.5</v>
      </c>
      <c r="J371" s="328">
        <v>3</v>
      </c>
      <c r="K371" s="328">
        <v>11</v>
      </c>
      <c r="L371" s="325">
        <v>11</v>
      </c>
      <c r="M371" s="328">
        <v>0</v>
      </c>
      <c r="N371" s="328">
        <v>4</v>
      </c>
      <c r="O371" s="325">
        <v>2</v>
      </c>
      <c r="P371" s="328">
        <v>2</v>
      </c>
      <c r="Q371" s="328">
        <v>2.5</v>
      </c>
      <c r="R371" s="325">
        <v>2.5</v>
      </c>
      <c r="S371" s="328">
        <v>0</v>
      </c>
    </row>
    <row r="372" spans="1:19">
      <c r="A372" s="104">
        <v>6</v>
      </c>
      <c r="B372" s="170" t="s">
        <v>738</v>
      </c>
      <c r="C372" s="328">
        <v>4</v>
      </c>
      <c r="D372" s="325">
        <v>2</v>
      </c>
      <c r="E372" s="328">
        <v>2</v>
      </c>
      <c r="F372" s="328"/>
      <c r="G372" s="328"/>
      <c r="H372" s="328">
        <v>20.5</v>
      </c>
      <c r="I372" s="325">
        <v>18</v>
      </c>
      <c r="J372" s="328">
        <v>2.5</v>
      </c>
      <c r="K372" s="328">
        <v>15</v>
      </c>
      <c r="L372" s="325">
        <v>13</v>
      </c>
      <c r="M372" s="328">
        <v>2</v>
      </c>
      <c r="N372" s="328">
        <v>3</v>
      </c>
      <c r="O372" s="325">
        <v>3</v>
      </c>
      <c r="P372" s="328">
        <v>0</v>
      </c>
      <c r="Q372" s="328">
        <v>1.5</v>
      </c>
      <c r="R372" s="325">
        <v>1</v>
      </c>
      <c r="S372" s="328">
        <v>0.5</v>
      </c>
    </row>
    <row r="373" spans="1:19">
      <c r="A373" s="104">
        <v>7</v>
      </c>
      <c r="B373" s="170" t="s">
        <v>1271</v>
      </c>
      <c r="C373" s="328">
        <v>9</v>
      </c>
      <c r="D373" s="325">
        <v>9</v>
      </c>
      <c r="E373" s="328">
        <v>0</v>
      </c>
      <c r="F373" s="328"/>
      <c r="G373" s="328"/>
      <c r="H373" s="328">
        <v>34</v>
      </c>
      <c r="I373" s="325">
        <v>34</v>
      </c>
      <c r="J373" s="328">
        <v>0</v>
      </c>
      <c r="K373" s="328">
        <v>21</v>
      </c>
      <c r="L373" s="325">
        <v>21</v>
      </c>
      <c r="M373" s="328">
        <v>0</v>
      </c>
      <c r="N373" s="328">
        <v>9</v>
      </c>
      <c r="O373" s="325">
        <v>9</v>
      </c>
      <c r="P373" s="328">
        <v>0</v>
      </c>
      <c r="Q373" s="328">
        <v>3</v>
      </c>
      <c r="R373" s="325">
        <v>3</v>
      </c>
      <c r="S373" s="328">
        <v>0</v>
      </c>
    </row>
    <row r="374" spans="1:19">
      <c r="A374" s="104">
        <v>8</v>
      </c>
      <c r="B374" s="170" t="s">
        <v>783</v>
      </c>
      <c r="C374" s="328">
        <v>6</v>
      </c>
      <c r="D374" s="325">
        <v>5</v>
      </c>
      <c r="E374" s="328">
        <v>1</v>
      </c>
      <c r="F374" s="328"/>
      <c r="G374" s="328"/>
      <c r="H374" s="328">
        <v>27.5</v>
      </c>
      <c r="I374" s="325">
        <v>27.5</v>
      </c>
      <c r="J374" s="328">
        <v>0</v>
      </c>
      <c r="K374" s="328">
        <v>17</v>
      </c>
      <c r="L374" s="325">
        <v>17</v>
      </c>
      <c r="M374" s="328">
        <v>0</v>
      </c>
      <c r="N374" s="328">
        <v>6</v>
      </c>
      <c r="O374" s="325">
        <v>6</v>
      </c>
      <c r="P374" s="328">
        <v>0</v>
      </c>
      <c r="Q374" s="328">
        <v>2.5</v>
      </c>
      <c r="R374" s="325">
        <v>2.5</v>
      </c>
      <c r="S374" s="328">
        <v>0</v>
      </c>
    </row>
    <row r="375" spans="1:19">
      <c r="A375" s="104">
        <v>9</v>
      </c>
      <c r="B375" s="170" t="s">
        <v>1272</v>
      </c>
      <c r="C375" s="328">
        <v>3</v>
      </c>
      <c r="D375" s="325">
        <v>3</v>
      </c>
      <c r="E375" s="328">
        <v>0</v>
      </c>
      <c r="F375" s="328"/>
      <c r="G375" s="328"/>
      <c r="H375" s="328">
        <v>14.5</v>
      </c>
      <c r="I375" s="325">
        <v>14.5</v>
      </c>
      <c r="J375" s="328">
        <v>0</v>
      </c>
      <c r="K375" s="328">
        <v>10</v>
      </c>
      <c r="L375" s="325">
        <v>10</v>
      </c>
      <c r="M375" s="328">
        <v>0</v>
      </c>
      <c r="N375" s="328">
        <v>3</v>
      </c>
      <c r="O375" s="325">
        <v>3</v>
      </c>
      <c r="P375" s="328">
        <v>0</v>
      </c>
      <c r="Q375" s="328">
        <v>1.5</v>
      </c>
      <c r="R375" s="325">
        <v>1.5</v>
      </c>
      <c r="S375" s="328">
        <v>0</v>
      </c>
    </row>
    <row r="376" spans="1:19">
      <c r="A376" s="104">
        <v>10</v>
      </c>
      <c r="B376" s="170" t="s">
        <v>1401</v>
      </c>
      <c r="C376" s="328">
        <v>5</v>
      </c>
      <c r="D376" s="325">
        <v>4</v>
      </c>
      <c r="E376" s="328">
        <v>1</v>
      </c>
      <c r="F376" s="328">
        <v>1</v>
      </c>
      <c r="G376" s="328"/>
      <c r="H376" s="328">
        <v>23.5</v>
      </c>
      <c r="I376" s="325">
        <v>23.5</v>
      </c>
      <c r="J376" s="328">
        <v>0</v>
      </c>
      <c r="K376" s="328">
        <v>14</v>
      </c>
      <c r="L376" s="325">
        <v>14</v>
      </c>
      <c r="M376" s="328">
        <v>0</v>
      </c>
      <c r="N376" s="328">
        <v>5</v>
      </c>
      <c r="O376" s="325">
        <v>5</v>
      </c>
      <c r="P376" s="328">
        <v>0</v>
      </c>
      <c r="Q376" s="328">
        <v>3.5</v>
      </c>
      <c r="R376" s="325">
        <v>3.5</v>
      </c>
      <c r="S376" s="328">
        <v>0</v>
      </c>
    </row>
    <row r="377" spans="1:19">
      <c r="A377" s="104">
        <v>11</v>
      </c>
      <c r="B377" s="170" t="s">
        <v>784</v>
      </c>
      <c r="C377" s="328">
        <v>3</v>
      </c>
      <c r="D377" s="325">
        <v>2</v>
      </c>
      <c r="E377" s="328">
        <v>1</v>
      </c>
      <c r="F377" s="328"/>
      <c r="G377" s="328"/>
      <c r="H377" s="328">
        <v>13</v>
      </c>
      <c r="I377" s="325">
        <v>13</v>
      </c>
      <c r="J377" s="328">
        <v>0</v>
      </c>
      <c r="K377" s="328">
        <v>9</v>
      </c>
      <c r="L377" s="325">
        <v>9</v>
      </c>
      <c r="M377" s="328">
        <v>0</v>
      </c>
      <c r="N377" s="328">
        <v>3</v>
      </c>
      <c r="O377" s="325">
        <v>3</v>
      </c>
      <c r="P377" s="328">
        <v>0</v>
      </c>
      <c r="Q377" s="328">
        <v>1</v>
      </c>
      <c r="R377" s="325">
        <v>1</v>
      </c>
      <c r="S377" s="328">
        <v>0</v>
      </c>
    </row>
    <row r="378" spans="1:19">
      <c r="A378" s="104">
        <v>12</v>
      </c>
      <c r="B378" s="170" t="s">
        <v>785</v>
      </c>
      <c r="C378" s="328">
        <v>3</v>
      </c>
      <c r="D378" s="325">
        <v>3</v>
      </c>
      <c r="E378" s="328">
        <v>0</v>
      </c>
      <c r="F378" s="328"/>
      <c r="G378" s="328"/>
      <c r="H378" s="328">
        <v>15</v>
      </c>
      <c r="I378" s="325">
        <v>14</v>
      </c>
      <c r="J378" s="328">
        <v>1</v>
      </c>
      <c r="K378" s="328">
        <v>10</v>
      </c>
      <c r="L378" s="325">
        <v>9</v>
      </c>
      <c r="M378" s="328">
        <v>1</v>
      </c>
      <c r="N378" s="328">
        <v>3</v>
      </c>
      <c r="O378" s="325">
        <v>3</v>
      </c>
      <c r="P378" s="328">
        <v>0</v>
      </c>
      <c r="Q378" s="328">
        <v>2</v>
      </c>
      <c r="R378" s="325">
        <v>2</v>
      </c>
      <c r="S378" s="328">
        <v>0</v>
      </c>
    </row>
    <row r="379" spans="1:19">
      <c r="A379" s="104">
        <v>13</v>
      </c>
      <c r="B379" s="170" t="s">
        <v>786</v>
      </c>
      <c r="C379" s="328">
        <v>4</v>
      </c>
      <c r="D379" s="325">
        <v>3</v>
      </c>
      <c r="E379" s="328">
        <v>1</v>
      </c>
      <c r="F379" s="328"/>
      <c r="G379" s="328"/>
      <c r="H379" s="328">
        <v>17</v>
      </c>
      <c r="I379" s="325">
        <v>17</v>
      </c>
      <c r="J379" s="328">
        <v>0</v>
      </c>
      <c r="K379" s="328">
        <v>11</v>
      </c>
      <c r="L379" s="325">
        <v>11</v>
      </c>
      <c r="M379" s="328">
        <v>0</v>
      </c>
      <c r="N379" s="328">
        <v>4</v>
      </c>
      <c r="O379" s="325">
        <v>4</v>
      </c>
      <c r="P379" s="328">
        <v>0</v>
      </c>
      <c r="Q379" s="328">
        <v>1</v>
      </c>
      <c r="R379" s="325">
        <v>1</v>
      </c>
      <c r="S379" s="328">
        <v>0</v>
      </c>
    </row>
    <row r="380" spans="1:19">
      <c r="A380" s="104">
        <v>14</v>
      </c>
      <c r="B380" s="170" t="s">
        <v>787</v>
      </c>
      <c r="C380" s="328">
        <v>6</v>
      </c>
      <c r="D380" s="325">
        <v>5</v>
      </c>
      <c r="E380" s="328">
        <v>1</v>
      </c>
      <c r="F380" s="328">
        <v>1</v>
      </c>
      <c r="G380" s="328"/>
      <c r="H380" s="328">
        <v>27</v>
      </c>
      <c r="I380" s="325">
        <v>26</v>
      </c>
      <c r="J380" s="328">
        <v>1</v>
      </c>
      <c r="K380" s="328">
        <v>13</v>
      </c>
      <c r="L380" s="325">
        <v>12</v>
      </c>
      <c r="M380" s="328">
        <v>1</v>
      </c>
      <c r="N380" s="328">
        <v>6</v>
      </c>
      <c r="O380" s="325">
        <v>6</v>
      </c>
      <c r="P380" s="328">
        <v>0</v>
      </c>
      <c r="Q380" s="328">
        <v>6</v>
      </c>
      <c r="R380" s="325">
        <v>6</v>
      </c>
      <c r="S380" s="328">
        <v>0</v>
      </c>
    </row>
    <row r="381" spans="1:19">
      <c r="A381" s="104">
        <v>15</v>
      </c>
      <c r="B381" s="170" t="s">
        <v>788</v>
      </c>
      <c r="C381" s="328">
        <v>4</v>
      </c>
      <c r="D381" s="325">
        <v>3</v>
      </c>
      <c r="E381" s="328">
        <v>1</v>
      </c>
      <c r="F381" s="328"/>
      <c r="G381" s="328"/>
      <c r="H381" s="328">
        <v>19.5</v>
      </c>
      <c r="I381" s="325">
        <v>19</v>
      </c>
      <c r="J381" s="328">
        <v>0.5</v>
      </c>
      <c r="K381" s="328">
        <v>13</v>
      </c>
      <c r="L381" s="325">
        <v>13</v>
      </c>
      <c r="M381" s="328">
        <v>0</v>
      </c>
      <c r="N381" s="328">
        <v>5</v>
      </c>
      <c r="O381" s="325">
        <v>5</v>
      </c>
      <c r="P381" s="328">
        <v>0</v>
      </c>
      <c r="Q381" s="328">
        <v>1.5</v>
      </c>
      <c r="R381" s="325">
        <v>1</v>
      </c>
      <c r="S381" s="328">
        <v>0.5</v>
      </c>
    </row>
    <row r="382" spans="1:19">
      <c r="A382" s="104">
        <v>16</v>
      </c>
      <c r="B382" s="170" t="s">
        <v>1273</v>
      </c>
      <c r="C382" s="328">
        <v>14</v>
      </c>
      <c r="D382" s="325">
        <v>12</v>
      </c>
      <c r="E382" s="328">
        <v>2</v>
      </c>
      <c r="F382" s="328"/>
      <c r="G382" s="328"/>
      <c r="H382" s="328">
        <v>52.5</v>
      </c>
      <c r="I382" s="325">
        <v>48.5</v>
      </c>
      <c r="J382" s="328">
        <v>4</v>
      </c>
      <c r="K382" s="328">
        <v>31</v>
      </c>
      <c r="L382" s="325">
        <v>29</v>
      </c>
      <c r="M382" s="328">
        <v>2</v>
      </c>
      <c r="N382" s="328">
        <v>13</v>
      </c>
      <c r="O382" s="325">
        <v>11</v>
      </c>
      <c r="P382" s="328">
        <v>2</v>
      </c>
      <c r="Q382" s="328">
        <v>5.5</v>
      </c>
      <c r="R382" s="325">
        <v>5.5</v>
      </c>
      <c r="S382" s="328">
        <v>0</v>
      </c>
    </row>
    <row r="383" spans="1:19">
      <c r="A383" s="104">
        <v>17</v>
      </c>
      <c r="B383" s="170" t="s">
        <v>789</v>
      </c>
      <c r="C383" s="328">
        <v>3</v>
      </c>
      <c r="D383" s="325">
        <v>2</v>
      </c>
      <c r="E383" s="328">
        <v>1</v>
      </c>
      <c r="F383" s="328"/>
      <c r="G383" s="328"/>
      <c r="H383" s="328">
        <v>14.5</v>
      </c>
      <c r="I383" s="325">
        <v>12.5</v>
      </c>
      <c r="J383" s="328">
        <v>2</v>
      </c>
      <c r="K383" s="328">
        <v>9</v>
      </c>
      <c r="L383" s="325">
        <v>7</v>
      </c>
      <c r="M383" s="328">
        <v>2</v>
      </c>
      <c r="N383" s="328">
        <v>2</v>
      </c>
      <c r="O383" s="325">
        <v>2</v>
      </c>
      <c r="P383" s="328">
        <v>0</v>
      </c>
      <c r="Q383" s="328">
        <v>2.5</v>
      </c>
      <c r="R383" s="325">
        <v>2.5</v>
      </c>
      <c r="S383" s="328">
        <v>0</v>
      </c>
    </row>
    <row r="384" spans="1:19">
      <c r="A384" s="104">
        <v>18</v>
      </c>
      <c r="B384" s="170" t="s">
        <v>790</v>
      </c>
      <c r="C384" s="328">
        <v>4</v>
      </c>
      <c r="D384" s="325">
        <v>4</v>
      </c>
      <c r="E384" s="328">
        <v>0</v>
      </c>
      <c r="F384" s="328"/>
      <c r="G384" s="328"/>
      <c r="H384" s="328">
        <v>17.5</v>
      </c>
      <c r="I384" s="325">
        <v>17.5</v>
      </c>
      <c r="J384" s="328">
        <v>0</v>
      </c>
      <c r="K384" s="328">
        <v>11</v>
      </c>
      <c r="L384" s="325">
        <v>11</v>
      </c>
      <c r="M384" s="328">
        <v>0</v>
      </c>
      <c r="N384" s="328">
        <v>4</v>
      </c>
      <c r="O384" s="325">
        <v>4</v>
      </c>
      <c r="P384" s="328">
        <v>0</v>
      </c>
      <c r="Q384" s="328">
        <v>1.5</v>
      </c>
      <c r="R384" s="325">
        <v>1.5</v>
      </c>
      <c r="S384" s="328">
        <v>0</v>
      </c>
    </row>
    <row r="385" spans="1:19">
      <c r="A385" s="104">
        <v>19</v>
      </c>
      <c r="B385" s="170" t="s">
        <v>791</v>
      </c>
      <c r="C385" s="328">
        <v>9</v>
      </c>
      <c r="D385" s="325">
        <v>9</v>
      </c>
      <c r="E385" s="328">
        <v>0</v>
      </c>
      <c r="F385" s="328"/>
      <c r="G385" s="328"/>
      <c r="H385" s="328">
        <v>42.5</v>
      </c>
      <c r="I385" s="325">
        <v>40.5</v>
      </c>
      <c r="J385" s="328">
        <v>2</v>
      </c>
      <c r="K385" s="328">
        <v>27</v>
      </c>
      <c r="L385" s="325">
        <v>25</v>
      </c>
      <c r="M385" s="328">
        <v>2</v>
      </c>
      <c r="N385" s="328">
        <v>9</v>
      </c>
      <c r="O385" s="325">
        <v>9</v>
      </c>
      <c r="P385" s="328">
        <v>0</v>
      </c>
      <c r="Q385" s="328">
        <v>2.5</v>
      </c>
      <c r="R385" s="325">
        <v>2.5</v>
      </c>
      <c r="S385" s="328">
        <v>0</v>
      </c>
    </row>
    <row r="386" spans="1:19">
      <c r="A386" s="104">
        <v>20</v>
      </c>
      <c r="B386" s="171" t="s">
        <v>792</v>
      </c>
      <c r="C386" s="326">
        <v>3</v>
      </c>
      <c r="D386" s="325">
        <v>3</v>
      </c>
      <c r="E386" s="324">
        <v>0</v>
      </c>
      <c r="F386" s="324"/>
      <c r="G386" s="324"/>
      <c r="H386" s="324">
        <v>15</v>
      </c>
      <c r="I386" s="325">
        <v>14</v>
      </c>
      <c r="J386" s="324">
        <v>1</v>
      </c>
      <c r="K386" s="324">
        <v>10</v>
      </c>
      <c r="L386" s="325">
        <v>9</v>
      </c>
      <c r="M386" s="324">
        <v>1</v>
      </c>
      <c r="N386" s="324">
        <v>3</v>
      </c>
      <c r="O386" s="325">
        <v>3</v>
      </c>
      <c r="P386" s="324">
        <v>0</v>
      </c>
      <c r="Q386" s="324">
        <v>2</v>
      </c>
      <c r="R386" s="325">
        <v>2</v>
      </c>
      <c r="S386" s="324">
        <v>0</v>
      </c>
    </row>
    <row r="387" spans="1:19">
      <c r="A387" s="104">
        <v>21</v>
      </c>
      <c r="B387" s="171" t="s">
        <v>793</v>
      </c>
      <c r="C387" s="326">
        <v>3</v>
      </c>
      <c r="D387" s="325">
        <v>2</v>
      </c>
      <c r="E387" s="324">
        <v>1</v>
      </c>
      <c r="F387" s="324"/>
      <c r="G387" s="324"/>
      <c r="H387" s="324">
        <v>14.5</v>
      </c>
      <c r="I387" s="325">
        <v>13.5</v>
      </c>
      <c r="J387" s="324">
        <v>1</v>
      </c>
      <c r="K387" s="324">
        <v>10</v>
      </c>
      <c r="L387" s="325">
        <v>10</v>
      </c>
      <c r="M387" s="324">
        <v>0</v>
      </c>
      <c r="N387" s="324">
        <v>3</v>
      </c>
      <c r="O387" s="325">
        <v>2</v>
      </c>
      <c r="P387" s="324">
        <v>1</v>
      </c>
      <c r="Q387" s="324">
        <v>1.5</v>
      </c>
      <c r="R387" s="325">
        <v>1.5</v>
      </c>
      <c r="S387" s="324">
        <v>0</v>
      </c>
    </row>
    <row r="388" spans="1:19" s="105" customFormat="1">
      <c r="A388" s="104"/>
      <c r="B388" s="316" t="s">
        <v>1501</v>
      </c>
      <c r="C388" s="109"/>
      <c r="D388" s="108"/>
      <c r="E388" s="107"/>
      <c r="F388" s="107"/>
      <c r="G388" s="107"/>
      <c r="H388" s="107"/>
      <c r="I388" s="108"/>
      <c r="J388" s="107"/>
      <c r="K388" s="107"/>
      <c r="L388" s="108"/>
      <c r="M388" s="107"/>
      <c r="N388" s="107"/>
      <c r="O388" s="108"/>
      <c r="P388" s="107"/>
      <c r="Q388" s="107"/>
      <c r="R388" s="108"/>
      <c r="S388" s="107"/>
    </row>
    <row r="389" spans="1:19">
      <c r="A389" s="104">
        <v>22</v>
      </c>
      <c r="B389" s="170" t="s">
        <v>1502</v>
      </c>
      <c r="C389" s="328">
        <v>19</v>
      </c>
      <c r="D389" s="325">
        <v>16</v>
      </c>
      <c r="E389" s="328">
        <v>3</v>
      </c>
      <c r="F389" s="328">
        <v>2</v>
      </c>
      <c r="G389" s="328"/>
      <c r="H389" s="328">
        <v>68.5</v>
      </c>
      <c r="I389" s="325">
        <v>68.5</v>
      </c>
      <c r="J389" s="328">
        <v>0</v>
      </c>
      <c r="K389" s="328">
        <v>37</v>
      </c>
      <c r="L389" s="325">
        <v>37</v>
      </c>
      <c r="M389" s="328">
        <v>0</v>
      </c>
      <c r="N389" s="328">
        <v>19</v>
      </c>
      <c r="O389" s="325">
        <v>19</v>
      </c>
      <c r="P389" s="328">
        <v>0</v>
      </c>
      <c r="Q389" s="328">
        <v>6.5</v>
      </c>
      <c r="R389" s="325">
        <v>6.5</v>
      </c>
      <c r="S389" s="328">
        <v>0</v>
      </c>
    </row>
    <row r="390" spans="1:19">
      <c r="A390" s="104">
        <v>23</v>
      </c>
      <c r="B390" s="170" t="s">
        <v>1503</v>
      </c>
      <c r="C390" s="328">
        <v>14</v>
      </c>
      <c r="D390" s="325">
        <v>11</v>
      </c>
      <c r="E390" s="328">
        <v>3</v>
      </c>
      <c r="F390" s="328"/>
      <c r="G390" s="328"/>
      <c r="H390" s="328">
        <v>56</v>
      </c>
      <c r="I390" s="325">
        <v>48</v>
      </c>
      <c r="J390" s="328">
        <v>8</v>
      </c>
      <c r="K390" s="328">
        <v>31</v>
      </c>
      <c r="L390" s="325">
        <v>26</v>
      </c>
      <c r="M390" s="328">
        <v>5</v>
      </c>
      <c r="N390" s="328">
        <v>15</v>
      </c>
      <c r="O390" s="325">
        <v>12</v>
      </c>
      <c r="P390" s="328">
        <v>3</v>
      </c>
      <c r="Q390" s="328">
        <v>4</v>
      </c>
      <c r="R390" s="325">
        <v>4</v>
      </c>
      <c r="S390" s="328">
        <v>0</v>
      </c>
    </row>
    <row r="391" spans="1:19" s="179" customFormat="1" ht="25.5">
      <c r="A391" s="95"/>
      <c r="B391" s="95" t="s">
        <v>7</v>
      </c>
      <c r="C391" s="323">
        <f>SUM(C367:C390)</f>
        <v>135</v>
      </c>
      <c r="D391" s="323">
        <f t="shared" ref="D391:S391" si="24">SUM(D367:D390)</f>
        <v>111</v>
      </c>
      <c r="E391" s="323">
        <f t="shared" si="24"/>
        <v>24</v>
      </c>
      <c r="F391" s="323">
        <f t="shared" si="24"/>
        <v>4</v>
      </c>
      <c r="G391" s="323">
        <f t="shared" si="24"/>
        <v>0</v>
      </c>
      <c r="H391" s="323">
        <f t="shared" si="24"/>
        <v>584</v>
      </c>
      <c r="I391" s="323">
        <f t="shared" si="24"/>
        <v>548</v>
      </c>
      <c r="J391" s="323">
        <f t="shared" si="24"/>
        <v>36</v>
      </c>
      <c r="K391" s="323">
        <f t="shared" si="24"/>
        <v>357</v>
      </c>
      <c r="L391" s="323">
        <f t="shared" si="24"/>
        <v>336</v>
      </c>
      <c r="M391" s="323">
        <f t="shared" si="24"/>
        <v>21</v>
      </c>
      <c r="N391" s="323">
        <f t="shared" si="24"/>
        <v>133</v>
      </c>
      <c r="O391" s="323">
        <f t="shared" si="24"/>
        <v>121</v>
      </c>
      <c r="P391" s="323">
        <f t="shared" si="24"/>
        <v>12</v>
      </c>
      <c r="Q391" s="323">
        <f t="shared" si="24"/>
        <v>61</v>
      </c>
      <c r="R391" s="323">
        <f t="shared" si="24"/>
        <v>59</v>
      </c>
      <c r="S391" s="323">
        <f t="shared" si="24"/>
        <v>2</v>
      </c>
    </row>
    <row r="392" spans="1:19" s="179" customFormat="1" ht="25.5">
      <c r="A392" s="95"/>
      <c r="B392" s="239" t="s">
        <v>794</v>
      </c>
      <c r="C392" s="95"/>
      <c r="D392" s="798"/>
      <c r="E392" s="799"/>
      <c r="F392" s="311"/>
      <c r="G392" s="311"/>
      <c r="H392" s="95"/>
      <c r="I392" s="95"/>
      <c r="J392" s="95"/>
      <c r="K392" s="95"/>
      <c r="L392" s="240"/>
      <c r="M392" s="164"/>
      <c r="N392" s="164"/>
      <c r="O392" s="164"/>
      <c r="P392" s="164"/>
      <c r="Q392" s="164"/>
      <c r="R392" s="180"/>
      <c r="S392" s="164"/>
    </row>
    <row r="393" spans="1:19">
      <c r="A393" s="104">
        <v>1</v>
      </c>
      <c r="B393" s="99" t="s">
        <v>795</v>
      </c>
      <c r="C393" s="578">
        <v>9</v>
      </c>
      <c r="D393" s="610">
        <v>6</v>
      </c>
      <c r="E393" s="578">
        <v>3</v>
      </c>
      <c r="F393" s="578"/>
      <c r="G393" s="578"/>
      <c r="H393" s="578">
        <v>27</v>
      </c>
      <c r="I393" s="610">
        <v>23</v>
      </c>
      <c r="J393" s="578">
        <v>4</v>
      </c>
      <c r="K393" s="578">
        <v>19</v>
      </c>
      <c r="L393" s="610">
        <v>16</v>
      </c>
      <c r="M393" s="623">
        <v>3</v>
      </c>
      <c r="N393" s="623">
        <v>6</v>
      </c>
      <c r="O393" s="610">
        <v>5</v>
      </c>
      <c r="P393" s="623">
        <v>1</v>
      </c>
      <c r="Q393" s="623">
        <v>1</v>
      </c>
      <c r="R393" s="610">
        <f>Q393-S393</f>
        <v>1</v>
      </c>
      <c r="S393" s="623"/>
    </row>
    <row r="394" spans="1:19">
      <c r="A394" s="104">
        <v>2</v>
      </c>
      <c r="B394" s="99" t="s">
        <v>796</v>
      </c>
      <c r="C394" s="624">
        <v>7</v>
      </c>
      <c r="D394" s="610">
        <f t="shared" ref="D394:D406" si="25">C394-E394</f>
        <v>2</v>
      </c>
      <c r="E394" s="626">
        <v>5</v>
      </c>
      <c r="F394" s="626"/>
      <c r="G394" s="626"/>
      <c r="H394" s="626">
        <v>25</v>
      </c>
      <c r="I394" s="610">
        <f t="shared" ref="I394" si="26">H394-J394</f>
        <v>22</v>
      </c>
      <c r="J394" s="626">
        <v>3</v>
      </c>
      <c r="K394" s="626">
        <v>15</v>
      </c>
      <c r="L394" s="610">
        <f t="shared" ref="L394:L395" si="27">K394-M394</f>
        <v>14</v>
      </c>
      <c r="M394" s="626">
        <v>1</v>
      </c>
      <c r="N394" s="626">
        <v>7</v>
      </c>
      <c r="O394" s="610">
        <f t="shared" ref="O394:O405" si="28">N394-P394</f>
        <v>5</v>
      </c>
      <c r="P394" s="626">
        <v>2</v>
      </c>
      <c r="Q394" s="626">
        <v>1</v>
      </c>
      <c r="R394" s="610">
        <v>1</v>
      </c>
      <c r="S394" s="626">
        <v>0</v>
      </c>
    </row>
    <row r="395" spans="1:19">
      <c r="A395" s="104">
        <v>3</v>
      </c>
      <c r="B395" s="99" t="s">
        <v>797</v>
      </c>
      <c r="C395" s="578">
        <v>7</v>
      </c>
      <c r="D395" s="610">
        <f t="shared" si="25"/>
        <v>6</v>
      </c>
      <c r="E395" s="578">
        <v>1</v>
      </c>
      <c r="F395" s="578"/>
      <c r="G395" s="578"/>
      <c r="H395" s="578">
        <v>28</v>
      </c>
      <c r="I395" s="610">
        <v>22</v>
      </c>
      <c r="J395" s="578">
        <v>6</v>
      </c>
      <c r="K395" s="578">
        <v>18</v>
      </c>
      <c r="L395" s="610">
        <f t="shared" si="27"/>
        <v>15</v>
      </c>
      <c r="M395" s="623">
        <v>3</v>
      </c>
      <c r="N395" s="623">
        <v>7</v>
      </c>
      <c r="O395" s="610">
        <v>4</v>
      </c>
      <c r="P395" s="623">
        <v>3</v>
      </c>
      <c r="Q395" s="623">
        <v>1</v>
      </c>
      <c r="R395" s="610">
        <f t="shared" ref="R395:R406" si="29">Q395-S395</f>
        <v>1</v>
      </c>
      <c r="S395" s="623">
        <v>0</v>
      </c>
    </row>
    <row r="396" spans="1:19">
      <c r="A396" s="104">
        <v>4</v>
      </c>
      <c r="B396" s="99" t="s">
        <v>798</v>
      </c>
      <c r="C396" s="624">
        <v>15</v>
      </c>
      <c r="D396" s="610">
        <v>10</v>
      </c>
      <c r="E396" s="626">
        <v>5</v>
      </c>
      <c r="F396" s="626"/>
      <c r="G396" s="626"/>
      <c r="H396" s="626">
        <v>55</v>
      </c>
      <c r="I396" s="610">
        <v>48</v>
      </c>
      <c r="J396" s="626">
        <v>7</v>
      </c>
      <c r="K396" s="626">
        <v>32</v>
      </c>
      <c r="L396" s="610">
        <v>28</v>
      </c>
      <c r="M396" s="626">
        <v>4</v>
      </c>
      <c r="N396" s="626">
        <v>15</v>
      </c>
      <c r="O396" s="610">
        <v>12</v>
      </c>
      <c r="P396" s="626">
        <v>3</v>
      </c>
      <c r="Q396" s="626">
        <v>3</v>
      </c>
      <c r="R396" s="610">
        <v>3</v>
      </c>
      <c r="S396" s="626">
        <v>0</v>
      </c>
    </row>
    <row r="397" spans="1:19">
      <c r="A397" s="104">
        <v>5</v>
      </c>
      <c r="B397" s="99" t="s">
        <v>799</v>
      </c>
      <c r="C397" s="624">
        <v>6</v>
      </c>
      <c r="D397" s="610">
        <v>5</v>
      </c>
      <c r="E397" s="626">
        <v>1</v>
      </c>
      <c r="F397" s="626"/>
      <c r="G397" s="626"/>
      <c r="H397" s="626">
        <v>24</v>
      </c>
      <c r="I397" s="610">
        <v>20</v>
      </c>
      <c r="J397" s="626">
        <v>4</v>
      </c>
      <c r="K397" s="626">
        <v>14</v>
      </c>
      <c r="L397" s="610">
        <v>13</v>
      </c>
      <c r="M397" s="626">
        <v>1</v>
      </c>
      <c r="N397" s="626">
        <v>6</v>
      </c>
      <c r="O397" s="610">
        <v>3</v>
      </c>
      <c r="P397" s="626">
        <v>3</v>
      </c>
      <c r="Q397" s="626">
        <v>1</v>
      </c>
      <c r="R397" s="610">
        <f t="shared" si="29"/>
        <v>1</v>
      </c>
      <c r="S397" s="626">
        <v>0</v>
      </c>
    </row>
    <row r="398" spans="1:19">
      <c r="A398" s="104">
        <v>6</v>
      </c>
      <c r="B398" s="99" t="s">
        <v>800</v>
      </c>
      <c r="C398" s="624">
        <v>3</v>
      </c>
      <c r="D398" s="610">
        <v>3</v>
      </c>
      <c r="E398" s="626">
        <v>0</v>
      </c>
      <c r="F398" s="626"/>
      <c r="G398" s="626"/>
      <c r="H398" s="626">
        <v>13</v>
      </c>
      <c r="I398" s="610">
        <v>12</v>
      </c>
      <c r="J398" s="626">
        <v>1</v>
      </c>
      <c r="K398" s="626">
        <v>9</v>
      </c>
      <c r="L398" s="610">
        <v>8</v>
      </c>
      <c r="M398" s="626">
        <v>1</v>
      </c>
      <c r="N398" s="626">
        <v>3</v>
      </c>
      <c r="O398" s="610">
        <v>3</v>
      </c>
      <c r="P398" s="626">
        <v>0</v>
      </c>
      <c r="Q398" s="626">
        <v>1</v>
      </c>
      <c r="R398" s="610">
        <f t="shared" si="29"/>
        <v>1</v>
      </c>
      <c r="S398" s="626">
        <v>0</v>
      </c>
    </row>
    <row r="399" spans="1:19">
      <c r="A399" s="104">
        <v>7</v>
      </c>
      <c r="B399" s="99" t="s">
        <v>801</v>
      </c>
      <c r="C399" s="624">
        <v>4</v>
      </c>
      <c r="D399" s="610">
        <v>3</v>
      </c>
      <c r="E399" s="626">
        <v>1</v>
      </c>
      <c r="F399" s="626"/>
      <c r="G399" s="626"/>
      <c r="H399" s="626">
        <v>18</v>
      </c>
      <c r="I399" s="610">
        <v>17</v>
      </c>
      <c r="J399" s="626">
        <v>1</v>
      </c>
      <c r="K399" s="626">
        <v>12</v>
      </c>
      <c r="L399" s="610">
        <v>11</v>
      </c>
      <c r="M399" s="626">
        <v>1</v>
      </c>
      <c r="N399" s="626">
        <v>3</v>
      </c>
      <c r="O399" s="610">
        <v>3</v>
      </c>
      <c r="P399" s="626">
        <v>0</v>
      </c>
      <c r="Q399" s="626">
        <v>2</v>
      </c>
      <c r="R399" s="610">
        <f t="shared" si="29"/>
        <v>2</v>
      </c>
      <c r="S399" s="623">
        <v>0</v>
      </c>
    </row>
    <row r="400" spans="1:19">
      <c r="A400" s="104">
        <v>8</v>
      </c>
      <c r="B400" s="99" t="s">
        <v>802</v>
      </c>
      <c r="C400" s="624">
        <v>6</v>
      </c>
      <c r="D400" s="610">
        <v>3</v>
      </c>
      <c r="E400" s="626">
        <v>3</v>
      </c>
      <c r="F400" s="626"/>
      <c r="G400" s="626"/>
      <c r="H400" s="626">
        <v>29</v>
      </c>
      <c r="I400" s="610">
        <v>23</v>
      </c>
      <c r="J400" s="626">
        <v>6</v>
      </c>
      <c r="K400" s="626">
        <v>16</v>
      </c>
      <c r="L400" s="610">
        <v>13</v>
      </c>
      <c r="M400" s="626">
        <v>3</v>
      </c>
      <c r="N400" s="626">
        <v>6</v>
      </c>
      <c r="O400" s="610">
        <v>4</v>
      </c>
      <c r="P400" s="626">
        <v>2</v>
      </c>
      <c r="Q400" s="626">
        <v>4</v>
      </c>
      <c r="R400" s="610">
        <v>4</v>
      </c>
      <c r="S400" s="626">
        <v>0</v>
      </c>
    </row>
    <row r="401" spans="1:20">
      <c r="A401" s="104">
        <v>9</v>
      </c>
      <c r="B401" s="172" t="s">
        <v>803</v>
      </c>
      <c r="C401" s="624">
        <v>5</v>
      </c>
      <c r="D401" s="610">
        <v>2</v>
      </c>
      <c r="E401" s="626">
        <v>3</v>
      </c>
      <c r="F401" s="626"/>
      <c r="G401" s="626"/>
      <c r="H401" s="626">
        <v>24</v>
      </c>
      <c r="I401" s="610">
        <v>20</v>
      </c>
      <c r="J401" s="626">
        <v>4</v>
      </c>
      <c r="K401" s="626">
        <v>16</v>
      </c>
      <c r="L401" s="610">
        <v>12</v>
      </c>
      <c r="M401" s="626">
        <v>4</v>
      </c>
      <c r="N401" s="626">
        <v>5</v>
      </c>
      <c r="O401" s="610">
        <v>4</v>
      </c>
      <c r="P401" s="626">
        <v>1</v>
      </c>
      <c r="Q401" s="626">
        <v>2</v>
      </c>
      <c r="R401" s="610">
        <v>2</v>
      </c>
      <c r="S401" s="626">
        <v>0</v>
      </c>
    </row>
    <row r="402" spans="1:20">
      <c r="A402" s="104">
        <v>10</v>
      </c>
      <c r="B402" s="100" t="s">
        <v>804</v>
      </c>
      <c r="C402" s="623">
        <v>13</v>
      </c>
      <c r="D402" s="610">
        <v>10</v>
      </c>
      <c r="E402" s="623">
        <v>3</v>
      </c>
      <c r="F402" s="623">
        <v>1</v>
      </c>
      <c r="G402" s="628"/>
      <c r="H402" s="623">
        <v>48</v>
      </c>
      <c r="I402" s="610">
        <v>45</v>
      </c>
      <c r="J402" s="623">
        <v>3</v>
      </c>
      <c r="K402" s="623">
        <v>28</v>
      </c>
      <c r="L402" s="610">
        <v>27</v>
      </c>
      <c r="M402" s="623">
        <v>1</v>
      </c>
      <c r="N402" s="623">
        <v>13</v>
      </c>
      <c r="O402" s="610">
        <v>11</v>
      </c>
      <c r="P402" s="623">
        <v>2</v>
      </c>
      <c r="Q402" s="623">
        <v>4</v>
      </c>
      <c r="R402" s="610">
        <f t="shared" si="29"/>
        <v>4</v>
      </c>
      <c r="S402" s="623">
        <v>0</v>
      </c>
    </row>
    <row r="403" spans="1:20">
      <c r="A403" s="104">
        <v>11</v>
      </c>
      <c r="B403" s="172" t="s">
        <v>805</v>
      </c>
      <c r="C403" s="623">
        <v>13</v>
      </c>
      <c r="D403" s="610">
        <v>6</v>
      </c>
      <c r="E403" s="623">
        <v>7</v>
      </c>
      <c r="F403" s="628"/>
      <c r="G403" s="628"/>
      <c r="H403" s="623">
        <v>43</v>
      </c>
      <c r="I403" s="610">
        <v>43</v>
      </c>
      <c r="J403" s="623">
        <v>0</v>
      </c>
      <c r="K403" s="623">
        <v>25</v>
      </c>
      <c r="L403" s="610">
        <v>25</v>
      </c>
      <c r="M403" s="575">
        <v>0</v>
      </c>
      <c r="N403" s="575">
        <v>10</v>
      </c>
      <c r="O403" s="610">
        <f t="shared" si="28"/>
        <v>10</v>
      </c>
      <c r="P403" s="630">
        <v>0</v>
      </c>
      <c r="Q403" s="575">
        <v>3</v>
      </c>
      <c r="R403" s="610">
        <v>3</v>
      </c>
      <c r="S403" s="575">
        <v>0</v>
      </c>
    </row>
    <row r="404" spans="1:20">
      <c r="A404" s="104">
        <v>12</v>
      </c>
      <c r="B404" s="172" t="s">
        <v>806</v>
      </c>
      <c r="C404" s="627">
        <v>15</v>
      </c>
      <c r="D404" s="610">
        <v>10</v>
      </c>
      <c r="E404" s="627">
        <v>5</v>
      </c>
      <c r="F404" s="627"/>
      <c r="G404" s="627"/>
      <c r="H404" s="627">
        <v>55</v>
      </c>
      <c r="I404" s="610">
        <v>54</v>
      </c>
      <c r="J404" s="627">
        <v>1</v>
      </c>
      <c r="K404" s="627">
        <v>31</v>
      </c>
      <c r="L404" s="610">
        <v>31</v>
      </c>
      <c r="M404" s="627">
        <v>0</v>
      </c>
      <c r="N404" s="627">
        <v>14</v>
      </c>
      <c r="O404" s="610">
        <f t="shared" si="28"/>
        <v>14</v>
      </c>
      <c r="P404" s="627">
        <v>0</v>
      </c>
      <c r="Q404" s="627">
        <v>5</v>
      </c>
      <c r="R404" s="610">
        <v>5</v>
      </c>
      <c r="S404" s="627">
        <v>0</v>
      </c>
      <c r="T404" s="161"/>
    </row>
    <row r="405" spans="1:20">
      <c r="A405" s="104">
        <v>13</v>
      </c>
      <c r="B405" s="172" t="s">
        <v>807</v>
      </c>
      <c r="C405" s="627">
        <v>11</v>
      </c>
      <c r="D405" s="610">
        <f t="shared" si="25"/>
        <v>9</v>
      </c>
      <c r="E405" s="627">
        <v>2</v>
      </c>
      <c r="F405" s="627"/>
      <c r="G405" s="627"/>
      <c r="H405" s="627">
        <v>42</v>
      </c>
      <c r="I405" s="610">
        <v>39</v>
      </c>
      <c r="J405" s="627">
        <v>3</v>
      </c>
      <c r="K405" s="627">
        <v>22</v>
      </c>
      <c r="L405" s="610">
        <v>20</v>
      </c>
      <c r="M405" s="627">
        <v>2</v>
      </c>
      <c r="N405" s="627">
        <v>11</v>
      </c>
      <c r="O405" s="610">
        <f t="shared" si="28"/>
        <v>10</v>
      </c>
      <c r="P405" s="627">
        <v>1</v>
      </c>
      <c r="Q405" s="627">
        <v>5</v>
      </c>
      <c r="R405" s="610">
        <f t="shared" si="29"/>
        <v>5</v>
      </c>
      <c r="S405" s="627">
        <v>0</v>
      </c>
    </row>
    <row r="406" spans="1:20">
      <c r="A406" s="104">
        <v>14</v>
      </c>
      <c r="B406" s="172" t="s">
        <v>808</v>
      </c>
      <c r="C406" s="627">
        <v>5</v>
      </c>
      <c r="D406" s="610">
        <f t="shared" si="25"/>
        <v>3</v>
      </c>
      <c r="E406" s="627">
        <v>2</v>
      </c>
      <c r="F406" s="627"/>
      <c r="G406" s="627"/>
      <c r="H406" s="627">
        <v>23</v>
      </c>
      <c r="I406" s="610">
        <v>20</v>
      </c>
      <c r="J406" s="627">
        <v>3</v>
      </c>
      <c r="K406" s="627">
        <v>14</v>
      </c>
      <c r="L406" s="610">
        <v>13</v>
      </c>
      <c r="M406" s="627">
        <v>1</v>
      </c>
      <c r="N406" s="627">
        <v>5</v>
      </c>
      <c r="O406" s="610">
        <v>3</v>
      </c>
      <c r="P406" s="627">
        <v>2</v>
      </c>
      <c r="Q406" s="627">
        <v>1</v>
      </c>
      <c r="R406" s="610">
        <f t="shared" si="29"/>
        <v>1</v>
      </c>
      <c r="S406" s="627">
        <v>0</v>
      </c>
    </row>
    <row r="407" spans="1:20" s="179" customFormat="1" ht="25.5">
      <c r="A407" s="95"/>
      <c r="B407" s="95" t="s">
        <v>7</v>
      </c>
      <c r="C407" s="628">
        <f>SUM(C393:C406)</f>
        <v>119</v>
      </c>
      <c r="D407" s="95">
        <f>SUM(D393:D406)</f>
        <v>78</v>
      </c>
      <c r="E407" s="628">
        <f t="shared" ref="E407:S407" si="30">SUM(E393:E406)</f>
        <v>41</v>
      </c>
      <c r="F407" s="628">
        <f t="shared" si="30"/>
        <v>1</v>
      </c>
      <c r="G407" s="628">
        <f t="shared" si="30"/>
        <v>0</v>
      </c>
      <c r="H407" s="628">
        <f t="shared" si="30"/>
        <v>454</v>
      </c>
      <c r="I407" s="628">
        <f t="shared" si="30"/>
        <v>408</v>
      </c>
      <c r="J407" s="628">
        <f t="shared" si="30"/>
        <v>46</v>
      </c>
      <c r="K407" s="628">
        <f t="shared" si="30"/>
        <v>271</v>
      </c>
      <c r="L407" s="628">
        <f t="shared" si="30"/>
        <v>246</v>
      </c>
      <c r="M407" s="628">
        <f t="shared" si="30"/>
        <v>25</v>
      </c>
      <c r="N407" s="628">
        <f t="shared" si="30"/>
        <v>111</v>
      </c>
      <c r="O407" s="628">
        <f t="shared" si="30"/>
        <v>91</v>
      </c>
      <c r="P407" s="628">
        <f t="shared" si="30"/>
        <v>20</v>
      </c>
      <c r="Q407" s="628">
        <f t="shared" si="30"/>
        <v>34</v>
      </c>
      <c r="R407" s="628">
        <f t="shared" si="30"/>
        <v>34</v>
      </c>
      <c r="S407" s="628">
        <f t="shared" si="30"/>
        <v>0</v>
      </c>
    </row>
    <row r="408" spans="1:20" s="179" customFormat="1" ht="25.5">
      <c r="A408" s="95"/>
      <c r="B408" s="239" t="s">
        <v>659</v>
      </c>
      <c r="C408" s="95"/>
      <c r="D408" s="95"/>
      <c r="E408" s="95"/>
      <c r="F408" s="95"/>
      <c r="G408" s="95"/>
      <c r="H408" s="95"/>
      <c r="I408" s="95"/>
      <c r="J408" s="95"/>
      <c r="K408" s="95"/>
      <c r="L408" s="240"/>
      <c r="M408" s="164"/>
      <c r="N408" s="164"/>
      <c r="O408" s="164"/>
      <c r="P408" s="164"/>
      <c r="Q408" s="164"/>
      <c r="R408" s="180"/>
      <c r="S408" s="164"/>
    </row>
    <row r="409" spans="1:20">
      <c r="A409" s="104">
        <v>1</v>
      </c>
      <c r="B409" s="99" t="s">
        <v>1274</v>
      </c>
      <c r="C409" s="431">
        <v>3</v>
      </c>
      <c r="D409" s="432">
        <v>1</v>
      </c>
      <c r="E409" s="430">
        <v>2</v>
      </c>
      <c r="F409" s="430">
        <v>0</v>
      </c>
      <c r="G409" s="430">
        <v>0</v>
      </c>
      <c r="H409" s="430">
        <v>18</v>
      </c>
      <c r="I409" s="432">
        <v>15</v>
      </c>
      <c r="J409" s="430">
        <v>3</v>
      </c>
      <c r="K409" s="430">
        <v>12</v>
      </c>
      <c r="L409" s="432">
        <v>11</v>
      </c>
      <c r="M409" s="430">
        <v>1</v>
      </c>
      <c r="N409" s="430">
        <v>4</v>
      </c>
      <c r="O409" s="432">
        <v>2</v>
      </c>
      <c r="P409" s="430">
        <v>2</v>
      </c>
      <c r="Q409" s="430">
        <v>1</v>
      </c>
      <c r="R409" s="432">
        <v>1</v>
      </c>
      <c r="S409" s="430">
        <v>0</v>
      </c>
    </row>
    <row r="410" spans="1:20">
      <c r="A410" s="104">
        <v>2</v>
      </c>
      <c r="B410" s="99" t="s">
        <v>810</v>
      </c>
      <c r="C410" s="431">
        <v>4</v>
      </c>
      <c r="D410" s="432">
        <v>3</v>
      </c>
      <c r="E410" s="430">
        <v>1</v>
      </c>
      <c r="F410" s="430">
        <v>0</v>
      </c>
      <c r="G410" s="430">
        <v>0</v>
      </c>
      <c r="H410" s="430">
        <v>19</v>
      </c>
      <c r="I410" s="432">
        <v>17</v>
      </c>
      <c r="J410" s="430">
        <v>2</v>
      </c>
      <c r="K410" s="430">
        <v>13</v>
      </c>
      <c r="L410" s="432">
        <v>12</v>
      </c>
      <c r="M410" s="430">
        <v>1</v>
      </c>
      <c r="N410" s="430">
        <v>4</v>
      </c>
      <c r="O410" s="432">
        <v>3</v>
      </c>
      <c r="P410" s="430">
        <v>1</v>
      </c>
      <c r="Q410" s="430">
        <v>1</v>
      </c>
      <c r="R410" s="432">
        <v>1</v>
      </c>
      <c r="S410" s="430">
        <v>0</v>
      </c>
    </row>
    <row r="411" spans="1:20">
      <c r="A411" s="104">
        <v>3</v>
      </c>
      <c r="B411" s="99" t="s">
        <v>811</v>
      </c>
      <c r="C411" s="431">
        <v>4</v>
      </c>
      <c r="D411" s="432">
        <v>4</v>
      </c>
      <c r="E411" s="430">
        <v>0</v>
      </c>
      <c r="F411" s="430">
        <v>0</v>
      </c>
      <c r="G411" s="430">
        <v>0</v>
      </c>
      <c r="H411" s="430">
        <v>17</v>
      </c>
      <c r="I411" s="432">
        <v>15</v>
      </c>
      <c r="J411" s="430">
        <v>2</v>
      </c>
      <c r="K411" s="430">
        <v>12</v>
      </c>
      <c r="L411" s="432">
        <v>10</v>
      </c>
      <c r="M411" s="430">
        <v>2</v>
      </c>
      <c r="N411" s="430">
        <v>4</v>
      </c>
      <c r="O411" s="432">
        <v>4</v>
      </c>
      <c r="P411" s="430">
        <v>0</v>
      </c>
      <c r="Q411" s="430">
        <v>1</v>
      </c>
      <c r="R411" s="432">
        <v>1</v>
      </c>
      <c r="S411" s="430">
        <v>0</v>
      </c>
    </row>
    <row r="412" spans="1:20">
      <c r="A412" s="104">
        <v>4</v>
      </c>
      <c r="B412" s="99" t="s">
        <v>812</v>
      </c>
      <c r="C412" s="431">
        <v>5</v>
      </c>
      <c r="D412" s="432">
        <v>5</v>
      </c>
      <c r="E412" s="430">
        <v>0</v>
      </c>
      <c r="F412" s="430">
        <v>0</v>
      </c>
      <c r="G412" s="430">
        <v>0</v>
      </c>
      <c r="H412" s="430">
        <v>23</v>
      </c>
      <c r="I412" s="432">
        <v>22</v>
      </c>
      <c r="J412" s="430">
        <v>1</v>
      </c>
      <c r="K412" s="430">
        <v>15</v>
      </c>
      <c r="L412" s="432">
        <v>14</v>
      </c>
      <c r="M412" s="430">
        <v>1</v>
      </c>
      <c r="N412" s="430">
        <v>5</v>
      </c>
      <c r="O412" s="432">
        <v>5</v>
      </c>
      <c r="P412" s="430">
        <v>0</v>
      </c>
      <c r="Q412" s="430">
        <v>2</v>
      </c>
      <c r="R412" s="432">
        <v>2</v>
      </c>
      <c r="S412" s="430">
        <v>0</v>
      </c>
    </row>
    <row r="413" spans="1:20">
      <c r="A413" s="104">
        <v>5</v>
      </c>
      <c r="B413" s="99" t="s">
        <v>813</v>
      </c>
      <c r="C413" s="431">
        <v>13</v>
      </c>
      <c r="D413" s="432">
        <v>11</v>
      </c>
      <c r="E413" s="430">
        <v>2</v>
      </c>
      <c r="F413" s="430">
        <v>0</v>
      </c>
      <c r="G413" s="430">
        <v>0</v>
      </c>
      <c r="H413" s="430">
        <v>47</v>
      </c>
      <c r="I413" s="432">
        <v>45</v>
      </c>
      <c r="J413" s="430">
        <v>2</v>
      </c>
      <c r="K413" s="430">
        <v>29</v>
      </c>
      <c r="L413" s="432">
        <v>29</v>
      </c>
      <c r="M413" s="430">
        <v>0</v>
      </c>
      <c r="N413" s="430">
        <v>12</v>
      </c>
      <c r="O413" s="432">
        <v>11</v>
      </c>
      <c r="P413" s="430">
        <v>1</v>
      </c>
      <c r="Q413" s="430">
        <v>3</v>
      </c>
      <c r="R413" s="432">
        <v>3</v>
      </c>
      <c r="S413" s="430">
        <v>0</v>
      </c>
    </row>
    <row r="414" spans="1:20">
      <c r="A414" s="104">
        <v>6</v>
      </c>
      <c r="B414" s="99" t="s">
        <v>814</v>
      </c>
      <c r="C414" s="431">
        <v>4</v>
      </c>
      <c r="D414" s="432">
        <v>0</v>
      </c>
      <c r="E414" s="430">
        <v>4</v>
      </c>
      <c r="F414" s="430">
        <v>0</v>
      </c>
      <c r="G414" s="430">
        <v>0</v>
      </c>
      <c r="H414" s="430">
        <v>19</v>
      </c>
      <c r="I414" s="432">
        <v>13</v>
      </c>
      <c r="J414" s="430">
        <v>6</v>
      </c>
      <c r="K414" s="430">
        <v>12</v>
      </c>
      <c r="L414" s="432">
        <v>10</v>
      </c>
      <c r="M414" s="430">
        <v>2</v>
      </c>
      <c r="N414" s="430">
        <v>4</v>
      </c>
      <c r="O414" s="432">
        <v>0</v>
      </c>
      <c r="P414" s="430">
        <v>4</v>
      </c>
      <c r="Q414" s="430">
        <v>2</v>
      </c>
      <c r="R414" s="432">
        <v>2</v>
      </c>
      <c r="S414" s="430">
        <v>0</v>
      </c>
    </row>
    <row r="415" spans="1:20">
      <c r="A415" s="104">
        <v>7</v>
      </c>
      <c r="B415" s="99" t="s">
        <v>815</v>
      </c>
      <c r="C415" s="431">
        <v>5</v>
      </c>
      <c r="D415" s="432">
        <v>5</v>
      </c>
      <c r="E415" s="430">
        <v>0</v>
      </c>
      <c r="F415" s="430">
        <v>0</v>
      </c>
      <c r="G415" s="430">
        <v>0</v>
      </c>
      <c r="H415" s="430">
        <v>24</v>
      </c>
      <c r="I415" s="432">
        <v>21</v>
      </c>
      <c r="J415" s="430">
        <v>3</v>
      </c>
      <c r="K415" s="430">
        <v>16</v>
      </c>
      <c r="L415" s="432">
        <v>13</v>
      </c>
      <c r="M415" s="430">
        <v>3</v>
      </c>
      <c r="N415" s="430">
        <v>5</v>
      </c>
      <c r="O415" s="432">
        <v>5</v>
      </c>
      <c r="P415" s="430">
        <v>0</v>
      </c>
      <c r="Q415" s="430">
        <v>1</v>
      </c>
      <c r="R415" s="432">
        <v>1</v>
      </c>
      <c r="S415" s="430">
        <v>0</v>
      </c>
    </row>
    <row r="416" spans="1:20">
      <c r="A416" s="104">
        <v>8</v>
      </c>
      <c r="B416" s="99" t="s">
        <v>816</v>
      </c>
      <c r="C416" s="431">
        <v>4</v>
      </c>
      <c r="D416" s="432">
        <v>4</v>
      </c>
      <c r="E416" s="430">
        <v>0</v>
      </c>
      <c r="F416" s="430">
        <v>0</v>
      </c>
      <c r="G416" s="430">
        <v>0</v>
      </c>
      <c r="H416" s="430">
        <v>20</v>
      </c>
      <c r="I416" s="432">
        <v>20</v>
      </c>
      <c r="J416" s="430">
        <v>0</v>
      </c>
      <c r="K416" s="430">
        <v>13</v>
      </c>
      <c r="L416" s="432">
        <v>13</v>
      </c>
      <c r="M416" s="430">
        <v>0</v>
      </c>
      <c r="N416" s="430">
        <v>4</v>
      </c>
      <c r="O416" s="432">
        <v>4</v>
      </c>
      <c r="P416" s="430">
        <v>0</v>
      </c>
      <c r="Q416" s="430">
        <v>2</v>
      </c>
      <c r="R416" s="432">
        <v>2</v>
      </c>
      <c r="S416" s="430">
        <v>0</v>
      </c>
    </row>
    <row r="417" spans="1:19">
      <c r="A417" s="104">
        <v>9</v>
      </c>
      <c r="B417" s="99" t="s">
        <v>1275</v>
      </c>
      <c r="C417" s="431">
        <v>4</v>
      </c>
      <c r="D417" s="432">
        <v>4</v>
      </c>
      <c r="E417" s="430">
        <v>0</v>
      </c>
      <c r="F417" s="430">
        <v>0</v>
      </c>
      <c r="G417" s="430">
        <v>0</v>
      </c>
      <c r="H417" s="430">
        <v>17</v>
      </c>
      <c r="I417" s="432">
        <v>16</v>
      </c>
      <c r="J417" s="430">
        <v>1</v>
      </c>
      <c r="K417" s="430">
        <v>12</v>
      </c>
      <c r="L417" s="432">
        <v>11</v>
      </c>
      <c r="M417" s="430">
        <v>1</v>
      </c>
      <c r="N417" s="430">
        <v>4</v>
      </c>
      <c r="O417" s="432">
        <v>4</v>
      </c>
      <c r="P417" s="430">
        <v>0</v>
      </c>
      <c r="Q417" s="430">
        <v>1</v>
      </c>
      <c r="R417" s="432">
        <v>1</v>
      </c>
      <c r="S417" s="430">
        <v>0</v>
      </c>
    </row>
    <row r="418" spans="1:19">
      <c r="A418" s="104">
        <v>10</v>
      </c>
      <c r="B418" s="99" t="s">
        <v>817</v>
      </c>
      <c r="C418" s="431">
        <v>6</v>
      </c>
      <c r="D418" s="432">
        <v>5</v>
      </c>
      <c r="E418" s="430">
        <v>1</v>
      </c>
      <c r="F418" s="430">
        <v>0</v>
      </c>
      <c r="G418" s="430">
        <v>0</v>
      </c>
      <c r="H418" s="430">
        <v>23</v>
      </c>
      <c r="I418" s="432">
        <v>21</v>
      </c>
      <c r="J418" s="430">
        <v>2</v>
      </c>
      <c r="K418" s="430">
        <v>16</v>
      </c>
      <c r="L418" s="432">
        <v>15</v>
      </c>
      <c r="M418" s="430">
        <v>1</v>
      </c>
      <c r="N418" s="430">
        <v>6</v>
      </c>
      <c r="O418" s="432">
        <v>5</v>
      </c>
      <c r="P418" s="430">
        <v>1</v>
      </c>
      <c r="Q418" s="430">
        <v>1</v>
      </c>
      <c r="R418" s="432">
        <v>1</v>
      </c>
      <c r="S418" s="430">
        <v>0</v>
      </c>
    </row>
    <row r="419" spans="1:19">
      <c r="A419" s="104">
        <v>11</v>
      </c>
      <c r="B419" s="99" t="s">
        <v>818</v>
      </c>
      <c r="C419" s="431">
        <v>5</v>
      </c>
      <c r="D419" s="432">
        <v>2</v>
      </c>
      <c r="E419" s="430">
        <v>3</v>
      </c>
      <c r="F419" s="430">
        <v>0</v>
      </c>
      <c r="G419" s="430">
        <v>1</v>
      </c>
      <c r="H419" s="430">
        <v>21</v>
      </c>
      <c r="I419" s="432">
        <v>19</v>
      </c>
      <c r="J419" s="430">
        <v>2</v>
      </c>
      <c r="K419" s="430">
        <v>14</v>
      </c>
      <c r="L419" s="432">
        <v>13</v>
      </c>
      <c r="M419" s="430">
        <v>1</v>
      </c>
      <c r="N419" s="430">
        <v>5</v>
      </c>
      <c r="O419" s="432">
        <v>4</v>
      </c>
      <c r="P419" s="430">
        <v>1</v>
      </c>
      <c r="Q419" s="430">
        <v>1</v>
      </c>
      <c r="R419" s="432">
        <v>1</v>
      </c>
      <c r="S419" s="430">
        <v>0</v>
      </c>
    </row>
    <row r="420" spans="1:19">
      <c r="A420" s="104">
        <v>12</v>
      </c>
      <c r="B420" s="99" t="s">
        <v>1402</v>
      </c>
      <c r="C420" s="431">
        <v>3</v>
      </c>
      <c r="D420" s="432">
        <v>3</v>
      </c>
      <c r="E420" s="430">
        <v>0</v>
      </c>
      <c r="F420" s="430">
        <v>0</v>
      </c>
      <c r="G420" s="430">
        <v>0</v>
      </c>
      <c r="H420" s="430">
        <v>14</v>
      </c>
      <c r="I420" s="432">
        <v>13</v>
      </c>
      <c r="J420" s="430">
        <v>1</v>
      </c>
      <c r="K420" s="430">
        <v>10</v>
      </c>
      <c r="L420" s="432">
        <v>9</v>
      </c>
      <c r="M420" s="430">
        <v>1</v>
      </c>
      <c r="N420" s="430">
        <v>3</v>
      </c>
      <c r="O420" s="432">
        <v>3</v>
      </c>
      <c r="P420" s="430">
        <v>0</v>
      </c>
      <c r="Q420" s="430">
        <v>1</v>
      </c>
      <c r="R420" s="432">
        <v>1</v>
      </c>
      <c r="S420" s="430">
        <v>0</v>
      </c>
    </row>
    <row r="421" spans="1:19">
      <c r="A421" s="104">
        <v>13</v>
      </c>
      <c r="B421" s="99" t="s">
        <v>819</v>
      </c>
      <c r="C421" s="431">
        <v>6</v>
      </c>
      <c r="D421" s="432">
        <v>6</v>
      </c>
      <c r="E421" s="430">
        <v>0</v>
      </c>
      <c r="F421" s="430">
        <v>0</v>
      </c>
      <c r="G421" s="430">
        <v>0</v>
      </c>
      <c r="H421" s="430">
        <v>25</v>
      </c>
      <c r="I421" s="432">
        <v>25</v>
      </c>
      <c r="J421" s="430">
        <v>0</v>
      </c>
      <c r="K421" s="430">
        <v>16</v>
      </c>
      <c r="L421" s="432">
        <v>16</v>
      </c>
      <c r="M421" s="430">
        <v>0</v>
      </c>
      <c r="N421" s="430">
        <v>6</v>
      </c>
      <c r="O421" s="432">
        <v>6</v>
      </c>
      <c r="P421" s="430">
        <v>0</v>
      </c>
      <c r="Q421" s="430">
        <v>1</v>
      </c>
      <c r="R421" s="432">
        <v>1</v>
      </c>
      <c r="S421" s="430">
        <v>0</v>
      </c>
    </row>
    <row r="422" spans="1:19">
      <c r="A422" s="104">
        <v>14</v>
      </c>
      <c r="B422" s="99" t="s">
        <v>820</v>
      </c>
      <c r="C422" s="431">
        <v>4</v>
      </c>
      <c r="D422" s="432">
        <v>2</v>
      </c>
      <c r="E422" s="430">
        <v>2</v>
      </c>
      <c r="F422" s="430">
        <v>0</v>
      </c>
      <c r="G422" s="430">
        <v>0</v>
      </c>
      <c r="H422" s="430">
        <v>17</v>
      </c>
      <c r="I422" s="432">
        <v>14</v>
      </c>
      <c r="J422" s="430">
        <v>3</v>
      </c>
      <c r="K422" s="430">
        <v>12</v>
      </c>
      <c r="L422" s="432">
        <v>11</v>
      </c>
      <c r="M422" s="430">
        <v>1</v>
      </c>
      <c r="N422" s="430">
        <v>4</v>
      </c>
      <c r="O422" s="432">
        <v>2</v>
      </c>
      <c r="P422" s="430">
        <v>2</v>
      </c>
      <c r="Q422" s="430">
        <v>1</v>
      </c>
      <c r="R422" s="432">
        <v>1</v>
      </c>
      <c r="S422" s="430">
        <v>0</v>
      </c>
    </row>
    <row r="423" spans="1:19">
      <c r="A423" s="104">
        <v>15</v>
      </c>
      <c r="B423" s="99" t="s">
        <v>821</v>
      </c>
      <c r="C423" s="431">
        <v>8</v>
      </c>
      <c r="D423" s="432">
        <v>6</v>
      </c>
      <c r="E423" s="430">
        <v>2</v>
      </c>
      <c r="F423" s="430">
        <v>0</v>
      </c>
      <c r="G423" s="430">
        <v>0</v>
      </c>
      <c r="H423" s="430">
        <v>33</v>
      </c>
      <c r="I423" s="432">
        <v>30</v>
      </c>
      <c r="J423" s="430">
        <v>3</v>
      </c>
      <c r="K423" s="430">
        <v>22</v>
      </c>
      <c r="L423" s="432">
        <v>21</v>
      </c>
      <c r="M423" s="430">
        <v>1</v>
      </c>
      <c r="N423" s="430">
        <v>8</v>
      </c>
      <c r="O423" s="432">
        <v>6</v>
      </c>
      <c r="P423" s="430">
        <v>2</v>
      </c>
      <c r="Q423" s="430">
        <v>1</v>
      </c>
      <c r="R423" s="432">
        <v>1</v>
      </c>
      <c r="S423" s="430">
        <v>0</v>
      </c>
    </row>
    <row r="424" spans="1:19">
      <c r="A424" s="104">
        <v>16</v>
      </c>
      <c r="B424" s="99" t="s">
        <v>822</v>
      </c>
      <c r="C424" s="431">
        <v>4</v>
      </c>
      <c r="D424" s="432">
        <v>4</v>
      </c>
      <c r="E424" s="430">
        <v>0</v>
      </c>
      <c r="F424" s="430">
        <v>0</v>
      </c>
      <c r="G424" s="430">
        <v>0</v>
      </c>
      <c r="H424" s="430">
        <v>17</v>
      </c>
      <c r="I424" s="432">
        <v>17</v>
      </c>
      <c r="J424" s="430">
        <v>0</v>
      </c>
      <c r="K424" s="430">
        <v>11</v>
      </c>
      <c r="L424" s="432">
        <v>11</v>
      </c>
      <c r="M424" s="430">
        <v>0</v>
      </c>
      <c r="N424" s="430">
        <v>4</v>
      </c>
      <c r="O424" s="432">
        <v>4</v>
      </c>
      <c r="P424" s="430">
        <v>0</v>
      </c>
      <c r="Q424" s="430">
        <v>1</v>
      </c>
      <c r="R424" s="432">
        <v>1</v>
      </c>
      <c r="S424" s="430">
        <v>0</v>
      </c>
    </row>
    <row r="425" spans="1:19">
      <c r="A425" s="104">
        <v>17</v>
      </c>
      <c r="B425" s="99" t="s">
        <v>823</v>
      </c>
      <c r="C425" s="431">
        <v>5</v>
      </c>
      <c r="D425" s="432">
        <v>4</v>
      </c>
      <c r="E425" s="430">
        <v>1</v>
      </c>
      <c r="F425" s="430">
        <v>0</v>
      </c>
      <c r="G425" s="430">
        <v>0</v>
      </c>
      <c r="H425" s="430">
        <v>22</v>
      </c>
      <c r="I425" s="432">
        <v>22</v>
      </c>
      <c r="J425" s="430">
        <v>0</v>
      </c>
      <c r="K425" s="430">
        <v>15</v>
      </c>
      <c r="L425" s="432">
        <v>15</v>
      </c>
      <c r="M425" s="430">
        <v>0</v>
      </c>
      <c r="N425" s="430">
        <v>5</v>
      </c>
      <c r="O425" s="432">
        <v>5</v>
      </c>
      <c r="P425" s="430">
        <v>0</v>
      </c>
      <c r="Q425" s="430">
        <v>1</v>
      </c>
      <c r="R425" s="432">
        <v>1</v>
      </c>
      <c r="S425" s="430">
        <v>0</v>
      </c>
    </row>
    <row r="426" spans="1:19">
      <c r="A426" s="104">
        <v>18</v>
      </c>
      <c r="B426" s="99" t="s">
        <v>824</v>
      </c>
      <c r="C426" s="431">
        <v>4</v>
      </c>
      <c r="D426" s="432">
        <v>2</v>
      </c>
      <c r="E426" s="430">
        <v>2</v>
      </c>
      <c r="F426" s="430">
        <v>0</v>
      </c>
      <c r="G426" s="430">
        <v>0</v>
      </c>
      <c r="H426" s="430">
        <v>18</v>
      </c>
      <c r="I426" s="432">
        <v>17</v>
      </c>
      <c r="J426" s="430">
        <v>1</v>
      </c>
      <c r="K426" s="430">
        <v>13</v>
      </c>
      <c r="L426" s="432">
        <v>13</v>
      </c>
      <c r="M426" s="430">
        <v>0</v>
      </c>
      <c r="N426" s="430">
        <v>4</v>
      </c>
      <c r="O426" s="432">
        <v>3</v>
      </c>
      <c r="P426" s="430">
        <v>1</v>
      </c>
      <c r="Q426" s="430">
        <v>1</v>
      </c>
      <c r="R426" s="432">
        <v>1</v>
      </c>
      <c r="S426" s="430">
        <v>0</v>
      </c>
    </row>
    <row r="427" spans="1:19">
      <c r="A427" s="104">
        <v>19</v>
      </c>
      <c r="B427" s="99" t="s">
        <v>825</v>
      </c>
      <c r="C427" s="431">
        <v>11</v>
      </c>
      <c r="D427" s="432">
        <v>9</v>
      </c>
      <c r="E427" s="430">
        <v>2</v>
      </c>
      <c r="F427" s="430">
        <v>0</v>
      </c>
      <c r="G427" s="430">
        <v>0</v>
      </c>
      <c r="H427" s="430">
        <v>45</v>
      </c>
      <c r="I427" s="432">
        <v>43</v>
      </c>
      <c r="J427" s="430">
        <v>2</v>
      </c>
      <c r="K427" s="430">
        <v>30</v>
      </c>
      <c r="L427" s="432">
        <v>29</v>
      </c>
      <c r="M427" s="430">
        <v>1</v>
      </c>
      <c r="N427" s="430">
        <v>12</v>
      </c>
      <c r="O427" s="432">
        <v>11</v>
      </c>
      <c r="P427" s="430">
        <v>1</v>
      </c>
      <c r="Q427" s="430">
        <v>2</v>
      </c>
      <c r="R427" s="432">
        <v>2</v>
      </c>
      <c r="S427" s="430">
        <v>0</v>
      </c>
    </row>
    <row r="428" spans="1:19">
      <c r="A428" s="104">
        <v>20</v>
      </c>
      <c r="B428" s="99" t="s">
        <v>826</v>
      </c>
      <c r="C428" s="431">
        <v>3</v>
      </c>
      <c r="D428" s="432">
        <v>3</v>
      </c>
      <c r="E428" s="430">
        <v>0</v>
      </c>
      <c r="F428" s="430">
        <v>0</v>
      </c>
      <c r="G428" s="430">
        <v>0</v>
      </c>
      <c r="H428" s="430">
        <v>17</v>
      </c>
      <c r="I428" s="432">
        <v>15</v>
      </c>
      <c r="J428" s="430">
        <v>2</v>
      </c>
      <c r="K428" s="430">
        <v>12</v>
      </c>
      <c r="L428" s="432">
        <v>11</v>
      </c>
      <c r="M428" s="430">
        <v>1</v>
      </c>
      <c r="N428" s="430">
        <v>3</v>
      </c>
      <c r="O428" s="432">
        <v>3</v>
      </c>
      <c r="P428" s="430">
        <v>0</v>
      </c>
      <c r="Q428" s="430">
        <v>1</v>
      </c>
      <c r="R428" s="432">
        <v>1</v>
      </c>
      <c r="S428" s="430">
        <v>0</v>
      </c>
    </row>
    <row r="429" spans="1:19">
      <c r="A429" s="104">
        <v>21</v>
      </c>
      <c r="B429" s="99" t="s">
        <v>827</v>
      </c>
      <c r="C429" s="431">
        <v>3</v>
      </c>
      <c r="D429" s="432">
        <v>3</v>
      </c>
      <c r="E429" s="430">
        <v>0</v>
      </c>
      <c r="F429" s="430">
        <v>0</v>
      </c>
      <c r="G429" s="430">
        <v>0</v>
      </c>
      <c r="H429" s="430">
        <v>15</v>
      </c>
      <c r="I429" s="432">
        <v>15</v>
      </c>
      <c r="J429" s="430">
        <v>0</v>
      </c>
      <c r="K429" s="430">
        <v>11</v>
      </c>
      <c r="L429" s="432">
        <v>11</v>
      </c>
      <c r="M429" s="430">
        <v>0</v>
      </c>
      <c r="N429" s="430">
        <v>3</v>
      </c>
      <c r="O429" s="432">
        <v>3</v>
      </c>
      <c r="P429" s="430">
        <v>0</v>
      </c>
      <c r="Q429" s="430">
        <v>1</v>
      </c>
      <c r="R429" s="432">
        <v>1</v>
      </c>
      <c r="S429" s="430">
        <v>0</v>
      </c>
    </row>
    <row r="430" spans="1:19">
      <c r="A430" s="104">
        <v>22</v>
      </c>
      <c r="B430" s="99" t="s">
        <v>828</v>
      </c>
      <c r="C430" s="431">
        <v>8</v>
      </c>
      <c r="D430" s="432">
        <v>6</v>
      </c>
      <c r="E430" s="430">
        <v>2</v>
      </c>
      <c r="F430" s="430">
        <v>0</v>
      </c>
      <c r="G430" s="430">
        <v>0</v>
      </c>
      <c r="H430" s="430">
        <v>30</v>
      </c>
      <c r="I430" s="432">
        <v>27</v>
      </c>
      <c r="J430" s="430">
        <v>3</v>
      </c>
      <c r="K430" s="430">
        <v>20</v>
      </c>
      <c r="L430" s="432">
        <v>19</v>
      </c>
      <c r="M430" s="430">
        <v>1</v>
      </c>
      <c r="N430" s="430">
        <v>8</v>
      </c>
      <c r="O430" s="432">
        <v>6</v>
      </c>
      <c r="P430" s="430">
        <v>2</v>
      </c>
      <c r="Q430" s="430">
        <v>1</v>
      </c>
      <c r="R430" s="432">
        <v>1</v>
      </c>
      <c r="S430" s="430">
        <v>0</v>
      </c>
    </row>
    <row r="431" spans="1:19">
      <c r="A431" s="104">
        <v>23</v>
      </c>
      <c r="B431" s="99" t="s">
        <v>829</v>
      </c>
      <c r="C431" s="431">
        <v>7</v>
      </c>
      <c r="D431" s="432">
        <v>3</v>
      </c>
      <c r="E431" s="430">
        <v>4</v>
      </c>
      <c r="F431" s="430">
        <v>0</v>
      </c>
      <c r="G431" s="430">
        <v>0</v>
      </c>
      <c r="H431" s="430">
        <v>26</v>
      </c>
      <c r="I431" s="432">
        <v>21</v>
      </c>
      <c r="J431" s="430">
        <v>5</v>
      </c>
      <c r="K431" s="430">
        <v>18</v>
      </c>
      <c r="L431" s="432">
        <v>17</v>
      </c>
      <c r="M431" s="430">
        <v>1</v>
      </c>
      <c r="N431" s="430">
        <v>7</v>
      </c>
      <c r="O431" s="432">
        <v>3</v>
      </c>
      <c r="P431" s="430">
        <v>4</v>
      </c>
      <c r="Q431" s="430">
        <v>1</v>
      </c>
      <c r="R431" s="432">
        <v>1</v>
      </c>
      <c r="S431" s="430">
        <v>0</v>
      </c>
    </row>
    <row r="432" spans="1:19">
      <c r="A432" s="104"/>
      <c r="B432" s="313" t="s">
        <v>830</v>
      </c>
      <c r="C432" s="109"/>
      <c r="D432" s="108">
        <f>C432-E432</f>
        <v>0</v>
      </c>
      <c r="E432" s="107"/>
      <c r="F432" s="107"/>
      <c r="G432" s="107"/>
      <c r="H432" s="107"/>
      <c r="I432" s="108">
        <f t="shared" ref="I432" si="31">H432-J432</f>
        <v>0</v>
      </c>
      <c r="J432" s="107"/>
      <c r="K432" s="107"/>
      <c r="L432" s="108">
        <f t="shared" ref="L432" si="32">K432-M432</f>
        <v>0</v>
      </c>
      <c r="M432" s="107"/>
      <c r="N432" s="107"/>
      <c r="O432" s="108">
        <f t="shared" ref="O432" si="33">N432-P432</f>
        <v>0</v>
      </c>
      <c r="P432" s="107"/>
      <c r="Q432" s="107"/>
      <c r="R432" s="108">
        <f t="shared" ref="R432" si="34">Q432-S432</f>
        <v>0</v>
      </c>
      <c r="S432" s="107"/>
    </row>
    <row r="433" spans="1:19">
      <c r="A433" s="104">
        <v>24</v>
      </c>
      <c r="B433" s="99" t="s">
        <v>1276</v>
      </c>
      <c r="C433" s="434">
        <v>12</v>
      </c>
      <c r="D433" s="435">
        <v>12</v>
      </c>
      <c r="E433" s="433">
        <v>0</v>
      </c>
      <c r="F433" s="433">
        <v>0</v>
      </c>
      <c r="G433" s="433">
        <v>0</v>
      </c>
      <c r="H433" s="433">
        <v>42</v>
      </c>
      <c r="I433" s="435">
        <v>40</v>
      </c>
      <c r="J433" s="433">
        <v>2</v>
      </c>
      <c r="K433" s="433">
        <v>27</v>
      </c>
      <c r="L433" s="435">
        <v>25</v>
      </c>
      <c r="M433" s="433">
        <v>2</v>
      </c>
      <c r="N433" s="433">
        <v>12</v>
      </c>
      <c r="O433" s="435">
        <v>12</v>
      </c>
      <c r="P433" s="433">
        <v>0</v>
      </c>
      <c r="Q433" s="433">
        <v>2</v>
      </c>
      <c r="R433" s="435">
        <v>2</v>
      </c>
      <c r="S433" s="433">
        <v>0</v>
      </c>
    </row>
    <row r="434" spans="1:19">
      <c r="A434" s="104">
        <v>25</v>
      </c>
      <c r="B434" s="99" t="s">
        <v>1140</v>
      </c>
      <c r="C434" s="434">
        <v>13</v>
      </c>
      <c r="D434" s="435">
        <v>12</v>
      </c>
      <c r="E434" s="433">
        <v>1</v>
      </c>
      <c r="F434" s="433">
        <v>0</v>
      </c>
      <c r="G434" s="433">
        <v>0</v>
      </c>
      <c r="H434" s="433">
        <v>47</v>
      </c>
      <c r="I434" s="435">
        <v>47</v>
      </c>
      <c r="J434" s="433">
        <v>0</v>
      </c>
      <c r="K434" s="433">
        <v>28</v>
      </c>
      <c r="L434" s="435">
        <v>28</v>
      </c>
      <c r="M434" s="433">
        <v>0</v>
      </c>
      <c r="N434" s="433">
        <v>13</v>
      </c>
      <c r="O434" s="435">
        <v>13</v>
      </c>
      <c r="P434" s="433">
        <v>0</v>
      </c>
      <c r="Q434" s="433">
        <v>4</v>
      </c>
      <c r="R434" s="435">
        <v>4</v>
      </c>
      <c r="S434" s="433">
        <v>0</v>
      </c>
    </row>
    <row r="435" spans="1:19">
      <c r="A435" s="104">
        <v>26</v>
      </c>
      <c r="B435" s="99" t="s">
        <v>1277</v>
      </c>
      <c r="C435" s="434">
        <v>10</v>
      </c>
      <c r="D435" s="435">
        <v>10</v>
      </c>
      <c r="E435" s="433">
        <v>0</v>
      </c>
      <c r="F435" s="433">
        <v>0</v>
      </c>
      <c r="G435" s="433">
        <v>0</v>
      </c>
      <c r="H435" s="433">
        <v>37</v>
      </c>
      <c r="I435" s="435">
        <v>36</v>
      </c>
      <c r="J435" s="433">
        <v>1</v>
      </c>
      <c r="K435" s="433">
        <v>22</v>
      </c>
      <c r="L435" s="435">
        <v>22</v>
      </c>
      <c r="M435" s="433">
        <v>0</v>
      </c>
      <c r="N435" s="433">
        <v>10</v>
      </c>
      <c r="O435" s="435">
        <v>9</v>
      </c>
      <c r="P435" s="433">
        <v>1</v>
      </c>
      <c r="Q435" s="433">
        <v>2</v>
      </c>
      <c r="R435" s="435">
        <v>2</v>
      </c>
      <c r="S435" s="433">
        <v>0</v>
      </c>
    </row>
    <row r="436" spans="1:19">
      <c r="A436" s="104">
        <v>27</v>
      </c>
      <c r="B436" s="99" t="s">
        <v>1278</v>
      </c>
      <c r="C436" s="434">
        <v>12</v>
      </c>
      <c r="D436" s="435">
        <v>12</v>
      </c>
      <c r="E436" s="433">
        <v>0</v>
      </c>
      <c r="F436" s="433">
        <v>0</v>
      </c>
      <c r="G436" s="433">
        <v>0</v>
      </c>
      <c r="H436" s="433">
        <v>42</v>
      </c>
      <c r="I436" s="435">
        <v>39</v>
      </c>
      <c r="J436" s="433">
        <v>3</v>
      </c>
      <c r="K436" s="433">
        <v>26</v>
      </c>
      <c r="L436" s="435">
        <v>24</v>
      </c>
      <c r="M436" s="433">
        <v>2</v>
      </c>
      <c r="N436" s="433">
        <v>13</v>
      </c>
      <c r="O436" s="435">
        <v>13</v>
      </c>
      <c r="P436" s="433">
        <v>0</v>
      </c>
      <c r="Q436" s="433">
        <v>2</v>
      </c>
      <c r="R436" s="435">
        <v>2</v>
      </c>
      <c r="S436" s="433">
        <v>0</v>
      </c>
    </row>
    <row r="437" spans="1:19">
      <c r="A437" s="104">
        <v>28</v>
      </c>
      <c r="B437" s="99" t="s">
        <v>1279</v>
      </c>
      <c r="C437" s="434">
        <v>12</v>
      </c>
      <c r="D437" s="435">
        <v>11</v>
      </c>
      <c r="E437" s="433">
        <v>1</v>
      </c>
      <c r="F437" s="433">
        <v>0</v>
      </c>
      <c r="G437" s="433">
        <v>0</v>
      </c>
      <c r="H437" s="433">
        <v>46</v>
      </c>
      <c r="I437" s="435">
        <v>44</v>
      </c>
      <c r="J437" s="433">
        <v>2</v>
      </c>
      <c r="K437" s="433">
        <v>28</v>
      </c>
      <c r="L437" s="435">
        <v>28</v>
      </c>
      <c r="M437" s="433">
        <v>0</v>
      </c>
      <c r="N437" s="433">
        <v>12</v>
      </c>
      <c r="O437" s="435">
        <v>10</v>
      </c>
      <c r="P437" s="433">
        <v>2</v>
      </c>
      <c r="Q437" s="433">
        <v>3</v>
      </c>
      <c r="R437" s="435">
        <v>3</v>
      </c>
      <c r="S437" s="433">
        <v>0</v>
      </c>
    </row>
    <row r="438" spans="1:19">
      <c r="A438" s="104">
        <v>29</v>
      </c>
      <c r="B438" s="99" t="s">
        <v>1141</v>
      </c>
      <c r="C438" s="434">
        <v>13</v>
      </c>
      <c r="D438" s="435">
        <v>13</v>
      </c>
      <c r="E438" s="433">
        <v>0</v>
      </c>
      <c r="F438" s="433">
        <v>0</v>
      </c>
      <c r="G438" s="433">
        <v>0</v>
      </c>
      <c r="H438" s="433">
        <v>48</v>
      </c>
      <c r="I438" s="435">
        <v>46</v>
      </c>
      <c r="J438" s="433">
        <v>2</v>
      </c>
      <c r="K438" s="433">
        <v>30</v>
      </c>
      <c r="L438" s="435">
        <v>29</v>
      </c>
      <c r="M438" s="433">
        <v>1</v>
      </c>
      <c r="N438" s="433">
        <v>13</v>
      </c>
      <c r="O438" s="435">
        <v>12</v>
      </c>
      <c r="P438" s="433">
        <v>1</v>
      </c>
      <c r="Q438" s="433">
        <v>3</v>
      </c>
      <c r="R438" s="435">
        <v>3</v>
      </c>
      <c r="S438" s="433">
        <v>0</v>
      </c>
    </row>
    <row r="439" spans="1:19" s="179" customFormat="1" ht="25.5">
      <c r="A439" s="95"/>
      <c r="B439" s="95" t="s">
        <v>7</v>
      </c>
      <c r="C439" s="423">
        <f t="shared" ref="C439:S439" si="35">SUM(C409:C438)</f>
        <v>195</v>
      </c>
      <c r="D439" s="95">
        <f t="shared" si="35"/>
        <v>165</v>
      </c>
      <c r="E439" s="423">
        <f t="shared" si="35"/>
        <v>30</v>
      </c>
      <c r="F439" s="423">
        <f t="shared" si="35"/>
        <v>0</v>
      </c>
      <c r="G439" s="423">
        <f t="shared" si="35"/>
        <v>1</v>
      </c>
      <c r="H439" s="423">
        <f t="shared" si="35"/>
        <v>789</v>
      </c>
      <c r="I439" s="423">
        <f t="shared" si="35"/>
        <v>735</v>
      </c>
      <c r="J439" s="423">
        <f t="shared" si="35"/>
        <v>54</v>
      </c>
      <c r="K439" s="423">
        <f t="shared" si="35"/>
        <v>515</v>
      </c>
      <c r="L439" s="423">
        <f t="shared" si="35"/>
        <v>490</v>
      </c>
      <c r="M439" s="423">
        <f t="shared" si="35"/>
        <v>25</v>
      </c>
      <c r="N439" s="423">
        <f t="shared" si="35"/>
        <v>197</v>
      </c>
      <c r="O439" s="423">
        <f t="shared" si="35"/>
        <v>171</v>
      </c>
      <c r="P439" s="423">
        <f t="shared" si="35"/>
        <v>26</v>
      </c>
      <c r="Q439" s="423">
        <f t="shared" si="35"/>
        <v>45</v>
      </c>
      <c r="R439" s="423">
        <f t="shared" si="35"/>
        <v>45</v>
      </c>
      <c r="S439" s="423">
        <f t="shared" si="35"/>
        <v>0</v>
      </c>
    </row>
    <row r="440" spans="1:19" s="179" customFormat="1" ht="25.5">
      <c r="A440" s="95"/>
      <c r="B440" s="239" t="s">
        <v>831</v>
      </c>
      <c r="C440" s="95"/>
      <c r="D440" s="95"/>
      <c r="E440" s="95"/>
      <c r="F440" s="95"/>
      <c r="G440" s="95"/>
      <c r="H440" s="95"/>
      <c r="I440" s="95"/>
      <c r="J440" s="95"/>
      <c r="K440" s="95"/>
      <c r="L440" s="240"/>
      <c r="M440" s="164"/>
      <c r="N440" s="164"/>
      <c r="O440" s="164"/>
      <c r="P440" s="164"/>
      <c r="Q440" s="164"/>
      <c r="R440" s="180"/>
      <c r="S440" s="164"/>
    </row>
    <row r="441" spans="1:19">
      <c r="A441" s="104">
        <v>1</v>
      </c>
      <c r="B441" s="296" t="s">
        <v>1142</v>
      </c>
      <c r="C441" s="550">
        <v>4</v>
      </c>
      <c r="D441" s="549">
        <v>4</v>
      </c>
      <c r="E441" s="548">
        <v>0</v>
      </c>
      <c r="F441" s="548"/>
      <c r="G441" s="548"/>
      <c r="H441" s="552">
        <v>20</v>
      </c>
      <c r="I441" s="549">
        <v>20</v>
      </c>
      <c r="J441" s="552">
        <v>0</v>
      </c>
      <c r="K441" s="552">
        <v>13</v>
      </c>
      <c r="L441" s="549">
        <v>13</v>
      </c>
      <c r="M441" s="552">
        <v>0</v>
      </c>
      <c r="N441" s="552">
        <v>4</v>
      </c>
      <c r="O441" s="549">
        <v>4</v>
      </c>
      <c r="P441" s="552">
        <v>0</v>
      </c>
      <c r="Q441" s="552">
        <v>3</v>
      </c>
      <c r="R441" s="549">
        <v>3</v>
      </c>
      <c r="S441" s="552">
        <v>0</v>
      </c>
    </row>
    <row r="442" spans="1:19">
      <c r="A442" s="104">
        <v>2</v>
      </c>
      <c r="B442" s="296" t="s">
        <v>1143</v>
      </c>
      <c r="C442" s="550">
        <v>4</v>
      </c>
      <c r="D442" s="549">
        <v>2</v>
      </c>
      <c r="E442" s="548">
        <v>2</v>
      </c>
      <c r="F442" s="548"/>
      <c r="G442" s="548"/>
      <c r="H442" s="552">
        <v>20</v>
      </c>
      <c r="I442" s="549">
        <v>19</v>
      </c>
      <c r="J442" s="552">
        <v>1</v>
      </c>
      <c r="K442" s="552">
        <v>12</v>
      </c>
      <c r="L442" s="549">
        <v>12</v>
      </c>
      <c r="M442" s="552">
        <v>0</v>
      </c>
      <c r="N442" s="552">
        <v>4</v>
      </c>
      <c r="O442" s="549">
        <v>3</v>
      </c>
      <c r="P442" s="552">
        <v>1</v>
      </c>
      <c r="Q442" s="552">
        <v>3</v>
      </c>
      <c r="R442" s="549">
        <v>3</v>
      </c>
      <c r="S442" s="552">
        <v>0</v>
      </c>
    </row>
    <row r="443" spans="1:19">
      <c r="A443" s="104">
        <v>3</v>
      </c>
      <c r="B443" s="296" t="s">
        <v>1144</v>
      </c>
      <c r="C443" s="550">
        <v>4</v>
      </c>
      <c r="D443" s="549">
        <v>2</v>
      </c>
      <c r="E443" s="548">
        <v>2</v>
      </c>
      <c r="F443" s="548"/>
      <c r="G443" s="548"/>
      <c r="H443" s="552">
        <v>17</v>
      </c>
      <c r="I443" s="549">
        <v>16</v>
      </c>
      <c r="J443" s="552">
        <v>1</v>
      </c>
      <c r="K443" s="552">
        <v>11</v>
      </c>
      <c r="L443" s="549">
        <v>10</v>
      </c>
      <c r="M443" s="552">
        <v>1</v>
      </c>
      <c r="N443" s="552">
        <v>4</v>
      </c>
      <c r="O443" s="549">
        <v>4</v>
      </c>
      <c r="P443" s="552">
        <v>0</v>
      </c>
      <c r="Q443" s="552">
        <v>1</v>
      </c>
      <c r="R443" s="549">
        <v>1</v>
      </c>
      <c r="S443" s="552">
        <v>0</v>
      </c>
    </row>
    <row r="444" spans="1:19">
      <c r="A444" s="104">
        <v>4</v>
      </c>
      <c r="B444" s="296" t="s">
        <v>1145</v>
      </c>
      <c r="C444" s="547">
        <v>3</v>
      </c>
      <c r="D444" s="554">
        <v>3</v>
      </c>
      <c r="E444" s="551">
        <v>0</v>
      </c>
      <c r="F444" s="551"/>
      <c r="G444" s="551"/>
      <c r="H444" s="553">
        <v>16</v>
      </c>
      <c r="I444" s="554">
        <v>15</v>
      </c>
      <c r="J444" s="553">
        <v>1</v>
      </c>
      <c r="K444" s="553">
        <v>10</v>
      </c>
      <c r="L444" s="554">
        <v>9</v>
      </c>
      <c r="M444" s="553">
        <v>1</v>
      </c>
      <c r="N444" s="553">
        <v>3</v>
      </c>
      <c r="O444" s="554">
        <v>3</v>
      </c>
      <c r="P444" s="553">
        <v>0</v>
      </c>
      <c r="Q444" s="553">
        <v>1</v>
      </c>
      <c r="R444" s="554">
        <v>1</v>
      </c>
      <c r="S444" s="553">
        <v>0</v>
      </c>
    </row>
    <row r="445" spans="1:19">
      <c r="A445" s="104">
        <v>5</v>
      </c>
      <c r="B445" s="296" t="s">
        <v>1146</v>
      </c>
      <c r="C445" s="547">
        <v>3</v>
      </c>
      <c r="D445" s="554">
        <v>1</v>
      </c>
      <c r="E445" s="551">
        <v>2</v>
      </c>
      <c r="F445" s="551"/>
      <c r="G445" s="551"/>
      <c r="H445" s="553">
        <v>13</v>
      </c>
      <c r="I445" s="554">
        <v>11</v>
      </c>
      <c r="J445" s="553">
        <v>2</v>
      </c>
      <c r="K445" s="553">
        <v>8</v>
      </c>
      <c r="L445" s="554">
        <v>8</v>
      </c>
      <c r="M445" s="553">
        <v>0</v>
      </c>
      <c r="N445" s="553">
        <v>3</v>
      </c>
      <c r="O445" s="554">
        <v>1</v>
      </c>
      <c r="P445" s="553">
        <v>2</v>
      </c>
      <c r="Q445" s="553">
        <v>1</v>
      </c>
      <c r="R445" s="554">
        <v>1</v>
      </c>
      <c r="S445" s="553">
        <v>0</v>
      </c>
    </row>
    <row r="446" spans="1:19">
      <c r="A446" s="104">
        <v>6</v>
      </c>
      <c r="B446" s="296" t="s">
        <v>1147</v>
      </c>
      <c r="C446" s="547">
        <v>4</v>
      </c>
      <c r="D446" s="554">
        <v>4</v>
      </c>
      <c r="E446" s="551">
        <v>0</v>
      </c>
      <c r="F446" s="551"/>
      <c r="G446" s="551"/>
      <c r="H446" s="553">
        <v>17</v>
      </c>
      <c r="I446" s="554">
        <v>17</v>
      </c>
      <c r="J446" s="553">
        <v>0</v>
      </c>
      <c r="K446" s="553">
        <v>11</v>
      </c>
      <c r="L446" s="554">
        <v>11</v>
      </c>
      <c r="M446" s="553">
        <v>0</v>
      </c>
      <c r="N446" s="553">
        <v>4</v>
      </c>
      <c r="O446" s="554">
        <v>4</v>
      </c>
      <c r="P446" s="553">
        <v>0</v>
      </c>
      <c r="Q446" s="553">
        <v>1</v>
      </c>
      <c r="R446" s="554">
        <v>1</v>
      </c>
      <c r="S446" s="553">
        <v>0</v>
      </c>
    </row>
    <row r="447" spans="1:19">
      <c r="A447" s="104">
        <v>7</v>
      </c>
      <c r="B447" s="296" t="s">
        <v>1148</v>
      </c>
      <c r="C447" s="547">
        <v>12</v>
      </c>
      <c r="D447" s="554">
        <v>9</v>
      </c>
      <c r="E447" s="551">
        <v>3</v>
      </c>
      <c r="F447" s="551"/>
      <c r="G447" s="551"/>
      <c r="H447" s="553">
        <v>44</v>
      </c>
      <c r="I447" s="554">
        <v>43</v>
      </c>
      <c r="J447" s="553">
        <v>1</v>
      </c>
      <c r="K447" s="553">
        <v>28</v>
      </c>
      <c r="L447" s="554">
        <v>28</v>
      </c>
      <c r="M447" s="553">
        <v>0</v>
      </c>
      <c r="N447" s="553">
        <v>12</v>
      </c>
      <c r="O447" s="554">
        <v>11</v>
      </c>
      <c r="P447" s="553">
        <v>1</v>
      </c>
      <c r="Q447" s="553">
        <v>3</v>
      </c>
      <c r="R447" s="554">
        <v>3</v>
      </c>
      <c r="S447" s="553">
        <v>0</v>
      </c>
    </row>
    <row r="448" spans="1:19">
      <c r="A448" s="104">
        <v>8</v>
      </c>
      <c r="B448" s="296" t="s">
        <v>1149</v>
      </c>
      <c r="C448" s="547">
        <v>3</v>
      </c>
      <c r="D448" s="554">
        <v>2</v>
      </c>
      <c r="E448" s="551">
        <v>1</v>
      </c>
      <c r="F448" s="551"/>
      <c r="G448" s="551"/>
      <c r="H448" s="553">
        <v>15</v>
      </c>
      <c r="I448" s="554">
        <v>15</v>
      </c>
      <c r="J448" s="553">
        <v>0</v>
      </c>
      <c r="K448" s="553">
        <v>10</v>
      </c>
      <c r="L448" s="554">
        <v>10</v>
      </c>
      <c r="M448" s="553">
        <v>0</v>
      </c>
      <c r="N448" s="553">
        <v>4</v>
      </c>
      <c r="O448" s="554">
        <v>4</v>
      </c>
      <c r="P448" s="553">
        <v>0</v>
      </c>
      <c r="Q448" s="553">
        <v>1</v>
      </c>
      <c r="R448" s="554">
        <v>1</v>
      </c>
      <c r="S448" s="553">
        <v>0</v>
      </c>
    </row>
    <row r="449" spans="1:19">
      <c r="A449" s="104">
        <v>9</v>
      </c>
      <c r="B449" s="296" t="s">
        <v>1150</v>
      </c>
      <c r="C449" s="547">
        <v>4</v>
      </c>
      <c r="D449" s="554">
        <v>4</v>
      </c>
      <c r="E449" s="551">
        <v>0</v>
      </c>
      <c r="F449" s="551"/>
      <c r="G449" s="551"/>
      <c r="H449" s="553">
        <v>18</v>
      </c>
      <c r="I449" s="554">
        <v>16</v>
      </c>
      <c r="J449" s="553">
        <v>2</v>
      </c>
      <c r="K449" s="553">
        <v>12</v>
      </c>
      <c r="L449" s="554">
        <v>11</v>
      </c>
      <c r="M449" s="553">
        <v>1</v>
      </c>
      <c r="N449" s="553">
        <v>4</v>
      </c>
      <c r="O449" s="554">
        <v>3</v>
      </c>
      <c r="P449" s="553">
        <v>1</v>
      </c>
      <c r="Q449" s="553">
        <v>1</v>
      </c>
      <c r="R449" s="554">
        <v>1</v>
      </c>
      <c r="S449" s="553">
        <v>0</v>
      </c>
    </row>
    <row r="450" spans="1:19">
      <c r="A450" s="104">
        <v>10</v>
      </c>
      <c r="B450" s="296" t="s">
        <v>1151</v>
      </c>
      <c r="C450" s="547">
        <v>3</v>
      </c>
      <c r="D450" s="554">
        <v>1</v>
      </c>
      <c r="E450" s="551">
        <v>2</v>
      </c>
      <c r="F450" s="551"/>
      <c r="G450" s="551"/>
      <c r="H450" s="553">
        <v>14</v>
      </c>
      <c r="I450" s="554">
        <v>14</v>
      </c>
      <c r="J450" s="553">
        <v>0</v>
      </c>
      <c r="K450" s="553">
        <v>8</v>
      </c>
      <c r="L450" s="554">
        <v>8</v>
      </c>
      <c r="M450" s="553">
        <v>0</v>
      </c>
      <c r="N450" s="553">
        <v>3</v>
      </c>
      <c r="O450" s="554">
        <v>3</v>
      </c>
      <c r="P450" s="553">
        <v>0</v>
      </c>
      <c r="Q450" s="553">
        <v>1</v>
      </c>
      <c r="R450" s="554">
        <v>1</v>
      </c>
      <c r="S450" s="553">
        <v>0</v>
      </c>
    </row>
    <row r="451" spans="1:19">
      <c r="A451" s="104">
        <v>11</v>
      </c>
      <c r="B451" s="297" t="s">
        <v>1152</v>
      </c>
      <c r="C451" s="547">
        <v>5</v>
      </c>
      <c r="D451" s="554">
        <v>5</v>
      </c>
      <c r="E451" s="551">
        <v>0</v>
      </c>
      <c r="F451" s="551"/>
      <c r="G451" s="551"/>
      <c r="H451" s="553">
        <v>23</v>
      </c>
      <c r="I451" s="554">
        <v>21</v>
      </c>
      <c r="J451" s="553">
        <v>2</v>
      </c>
      <c r="K451" s="553">
        <v>14</v>
      </c>
      <c r="L451" s="554">
        <v>12</v>
      </c>
      <c r="M451" s="553">
        <v>2</v>
      </c>
      <c r="N451" s="553">
        <v>5</v>
      </c>
      <c r="O451" s="554">
        <v>5</v>
      </c>
      <c r="P451" s="553">
        <v>0</v>
      </c>
      <c r="Q451" s="553">
        <v>3</v>
      </c>
      <c r="R451" s="554">
        <v>3</v>
      </c>
      <c r="S451" s="553">
        <v>0</v>
      </c>
    </row>
    <row r="452" spans="1:19">
      <c r="A452" s="104">
        <v>12</v>
      </c>
      <c r="B452" s="296" t="s">
        <v>1153</v>
      </c>
      <c r="C452" s="547">
        <v>3</v>
      </c>
      <c r="D452" s="554">
        <v>3</v>
      </c>
      <c r="E452" s="551">
        <v>0</v>
      </c>
      <c r="F452" s="551"/>
      <c r="G452" s="551"/>
      <c r="H452" s="553">
        <v>15</v>
      </c>
      <c r="I452" s="554">
        <v>14</v>
      </c>
      <c r="J452" s="553">
        <v>1</v>
      </c>
      <c r="K452" s="553">
        <v>10</v>
      </c>
      <c r="L452" s="554">
        <v>10</v>
      </c>
      <c r="M452" s="553">
        <v>0</v>
      </c>
      <c r="N452" s="553">
        <v>4</v>
      </c>
      <c r="O452" s="554">
        <v>3</v>
      </c>
      <c r="P452" s="553">
        <v>1</v>
      </c>
      <c r="Q452" s="553">
        <v>1</v>
      </c>
      <c r="R452" s="554">
        <v>1</v>
      </c>
      <c r="S452" s="553">
        <v>0</v>
      </c>
    </row>
    <row r="453" spans="1:19">
      <c r="A453" s="104">
        <v>13</v>
      </c>
      <c r="B453" s="296" t="s">
        <v>1154</v>
      </c>
      <c r="C453" s="547">
        <v>3</v>
      </c>
      <c r="D453" s="554">
        <v>3</v>
      </c>
      <c r="E453" s="551">
        <v>0</v>
      </c>
      <c r="F453" s="551"/>
      <c r="G453" s="551"/>
      <c r="H453" s="553">
        <v>17</v>
      </c>
      <c r="I453" s="554">
        <v>16</v>
      </c>
      <c r="J453" s="553">
        <v>1</v>
      </c>
      <c r="K453" s="553">
        <v>12</v>
      </c>
      <c r="L453" s="554">
        <v>11</v>
      </c>
      <c r="M453" s="553">
        <v>1</v>
      </c>
      <c r="N453" s="553">
        <v>3</v>
      </c>
      <c r="O453" s="554">
        <v>3</v>
      </c>
      <c r="P453" s="553">
        <v>0</v>
      </c>
      <c r="Q453" s="553">
        <v>1</v>
      </c>
      <c r="R453" s="554">
        <v>1</v>
      </c>
      <c r="S453" s="553">
        <v>0</v>
      </c>
    </row>
    <row r="454" spans="1:19">
      <c r="A454" s="104">
        <v>14</v>
      </c>
      <c r="B454" s="296" t="s">
        <v>1155</v>
      </c>
      <c r="C454" s="547">
        <v>5</v>
      </c>
      <c r="D454" s="554">
        <v>3</v>
      </c>
      <c r="E454" s="551">
        <v>2</v>
      </c>
      <c r="F454" s="551"/>
      <c r="G454" s="551"/>
      <c r="H454" s="553">
        <v>26</v>
      </c>
      <c r="I454" s="554">
        <v>24</v>
      </c>
      <c r="J454" s="553">
        <v>2</v>
      </c>
      <c r="K454" s="553">
        <v>18</v>
      </c>
      <c r="L454" s="554">
        <v>16</v>
      </c>
      <c r="M454" s="553">
        <v>2</v>
      </c>
      <c r="N454" s="553">
        <v>5</v>
      </c>
      <c r="O454" s="554">
        <v>5</v>
      </c>
      <c r="P454" s="553">
        <v>0</v>
      </c>
      <c r="Q454" s="553">
        <v>2</v>
      </c>
      <c r="R454" s="554">
        <v>2</v>
      </c>
      <c r="S454" s="553">
        <v>0</v>
      </c>
    </row>
    <row r="455" spans="1:19">
      <c r="A455" s="104">
        <v>15</v>
      </c>
      <c r="B455" s="296" t="s">
        <v>1156</v>
      </c>
      <c r="C455" s="547">
        <v>4</v>
      </c>
      <c r="D455" s="554">
        <v>4</v>
      </c>
      <c r="E455" s="551">
        <v>0</v>
      </c>
      <c r="F455" s="551">
        <v>1</v>
      </c>
      <c r="G455" s="551">
        <v>0</v>
      </c>
      <c r="H455" s="553">
        <v>18</v>
      </c>
      <c r="I455" s="554">
        <v>17</v>
      </c>
      <c r="J455" s="553">
        <v>1</v>
      </c>
      <c r="K455" s="553">
        <v>12</v>
      </c>
      <c r="L455" s="554">
        <v>11</v>
      </c>
      <c r="M455" s="553">
        <v>1</v>
      </c>
      <c r="N455" s="553">
        <v>4</v>
      </c>
      <c r="O455" s="554">
        <v>4</v>
      </c>
      <c r="P455" s="553">
        <v>0</v>
      </c>
      <c r="Q455" s="553">
        <v>2</v>
      </c>
      <c r="R455" s="554">
        <v>2</v>
      </c>
      <c r="S455" s="553">
        <v>0</v>
      </c>
    </row>
    <row r="456" spans="1:19">
      <c r="A456" s="104">
        <v>16</v>
      </c>
      <c r="B456" s="299" t="s">
        <v>1157</v>
      </c>
      <c r="C456" s="547">
        <v>4</v>
      </c>
      <c r="D456" s="554">
        <v>2</v>
      </c>
      <c r="E456" s="551">
        <v>2</v>
      </c>
      <c r="F456" s="551"/>
      <c r="G456" s="551"/>
      <c r="H456" s="553">
        <v>18</v>
      </c>
      <c r="I456" s="554">
        <v>15</v>
      </c>
      <c r="J456" s="553">
        <v>3</v>
      </c>
      <c r="K456" s="553">
        <v>13</v>
      </c>
      <c r="L456" s="554">
        <v>10</v>
      </c>
      <c r="M456" s="553">
        <v>3</v>
      </c>
      <c r="N456" s="553">
        <v>4</v>
      </c>
      <c r="O456" s="554">
        <v>4</v>
      </c>
      <c r="P456" s="553">
        <v>0</v>
      </c>
      <c r="Q456" s="553">
        <v>1</v>
      </c>
      <c r="R456" s="554">
        <v>1</v>
      </c>
      <c r="S456" s="553">
        <v>0</v>
      </c>
    </row>
    <row r="457" spans="1:19">
      <c r="A457" s="104">
        <v>17</v>
      </c>
      <c r="B457" s="299" t="s">
        <v>1158</v>
      </c>
      <c r="C457" s="547">
        <v>6</v>
      </c>
      <c r="D457" s="554">
        <v>6</v>
      </c>
      <c r="E457" s="551">
        <v>0</v>
      </c>
      <c r="F457" s="551"/>
      <c r="G457" s="551"/>
      <c r="H457" s="553">
        <v>30</v>
      </c>
      <c r="I457" s="554">
        <v>23</v>
      </c>
      <c r="J457" s="553">
        <v>7</v>
      </c>
      <c r="K457" s="553">
        <v>19</v>
      </c>
      <c r="L457" s="554">
        <v>16</v>
      </c>
      <c r="M457" s="553">
        <v>3</v>
      </c>
      <c r="N457" s="553">
        <v>8</v>
      </c>
      <c r="O457" s="554">
        <v>4</v>
      </c>
      <c r="P457" s="553">
        <v>4</v>
      </c>
      <c r="Q457" s="553">
        <v>2</v>
      </c>
      <c r="R457" s="554">
        <v>2</v>
      </c>
      <c r="S457" s="553">
        <v>0</v>
      </c>
    </row>
    <row r="458" spans="1:19">
      <c r="A458" s="104">
        <v>18</v>
      </c>
      <c r="B458" s="296" t="s">
        <v>1159</v>
      </c>
      <c r="C458" s="547">
        <v>12</v>
      </c>
      <c r="D458" s="554">
        <v>10</v>
      </c>
      <c r="E458" s="551">
        <v>2</v>
      </c>
      <c r="F458" s="551">
        <v>1</v>
      </c>
      <c r="G458" s="551">
        <v>0</v>
      </c>
      <c r="H458" s="553">
        <v>43</v>
      </c>
      <c r="I458" s="554">
        <v>38</v>
      </c>
      <c r="J458" s="553">
        <v>5</v>
      </c>
      <c r="K458" s="553">
        <v>27</v>
      </c>
      <c r="L458" s="554">
        <v>25</v>
      </c>
      <c r="M458" s="553">
        <v>2</v>
      </c>
      <c r="N458" s="553">
        <v>12</v>
      </c>
      <c r="O458" s="554">
        <v>9</v>
      </c>
      <c r="P458" s="553">
        <v>3</v>
      </c>
      <c r="Q458" s="553">
        <v>3</v>
      </c>
      <c r="R458" s="554">
        <v>3</v>
      </c>
      <c r="S458" s="553">
        <v>0</v>
      </c>
    </row>
    <row r="459" spans="1:19">
      <c r="A459" s="104">
        <v>19</v>
      </c>
      <c r="B459" s="296" t="s">
        <v>1160</v>
      </c>
      <c r="C459" s="547">
        <v>4</v>
      </c>
      <c r="D459" s="554">
        <v>1</v>
      </c>
      <c r="E459" s="551">
        <v>3</v>
      </c>
      <c r="F459" s="551">
        <v>0</v>
      </c>
      <c r="G459" s="551">
        <v>2</v>
      </c>
      <c r="H459" s="553">
        <v>24</v>
      </c>
      <c r="I459" s="554">
        <v>20</v>
      </c>
      <c r="J459" s="553">
        <v>4</v>
      </c>
      <c r="K459" s="553">
        <v>16</v>
      </c>
      <c r="L459" s="554">
        <v>15</v>
      </c>
      <c r="M459" s="553">
        <v>1</v>
      </c>
      <c r="N459" s="553">
        <v>5</v>
      </c>
      <c r="O459" s="554">
        <v>2</v>
      </c>
      <c r="P459" s="553">
        <v>3</v>
      </c>
      <c r="Q459" s="553">
        <v>2</v>
      </c>
      <c r="R459" s="554">
        <v>2</v>
      </c>
      <c r="S459" s="553">
        <v>0</v>
      </c>
    </row>
    <row r="460" spans="1:19">
      <c r="A460" s="104">
        <v>20</v>
      </c>
      <c r="B460" s="296" t="s">
        <v>1161</v>
      </c>
      <c r="C460" s="547">
        <v>5</v>
      </c>
      <c r="D460" s="554">
        <v>4</v>
      </c>
      <c r="E460" s="551">
        <v>1</v>
      </c>
      <c r="F460" s="551"/>
      <c r="G460" s="551"/>
      <c r="H460" s="551">
        <v>26</v>
      </c>
      <c r="I460" s="554">
        <v>25</v>
      </c>
      <c r="J460" s="551">
        <v>1</v>
      </c>
      <c r="K460" s="551">
        <v>18</v>
      </c>
      <c r="L460" s="554">
        <v>17</v>
      </c>
      <c r="M460" s="551">
        <v>1</v>
      </c>
      <c r="N460" s="551">
        <v>5</v>
      </c>
      <c r="O460" s="554">
        <v>5</v>
      </c>
      <c r="P460" s="551">
        <v>0</v>
      </c>
      <c r="Q460" s="551">
        <v>2</v>
      </c>
      <c r="R460" s="554">
        <v>2</v>
      </c>
      <c r="S460" s="551">
        <v>0</v>
      </c>
    </row>
    <row r="461" spans="1:19" s="105" customFormat="1">
      <c r="A461" s="104"/>
      <c r="B461" s="317" t="s">
        <v>1504</v>
      </c>
      <c r="C461" s="109"/>
      <c r="D461" s="108"/>
      <c r="E461" s="107"/>
      <c r="F461" s="107"/>
      <c r="G461" s="107"/>
      <c r="H461" s="107"/>
      <c r="I461" s="108"/>
      <c r="J461" s="107"/>
      <c r="K461" s="107"/>
      <c r="L461" s="108"/>
      <c r="M461" s="107"/>
      <c r="N461" s="107"/>
      <c r="O461" s="108"/>
      <c r="P461" s="107"/>
      <c r="Q461" s="107"/>
      <c r="R461" s="108"/>
      <c r="S461" s="107"/>
    </row>
    <row r="462" spans="1:19">
      <c r="A462" s="104">
        <v>21</v>
      </c>
      <c r="B462" s="296" t="s">
        <v>1505</v>
      </c>
      <c r="C462" s="556">
        <v>15</v>
      </c>
      <c r="D462" s="563">
        <v>11</v>
      </c>
      <c r="E462" s="560">
        <v>4</v>
      </c>
      <c r="F462" s="560"/>
      <c r="G462" s="560"/>
      <c r="H462" s="560">
        <v>55</v>
      </c>
      <c r="I462" s="563">
        <v>44</v>
      </c>
      <c r="J462" s="560">
        <v>11</v>
      </c>
      <c r="K462" s="560">
        <v>34</v>
      </c>
      <c r="L462" s="563">
        <v>27</v>
      </c>
      <c r="M462" s="560">
        <v>7</v>
      </c>
      <c r="N462" s="560">
        <v>16</v>
      </c>
      <c r="O462" s="563">
        <v>13</v>
      </c>
      <c r="P462" s="560">
        <v>3</v>
      </c>
      <c r="Q462" s="560">
        <v>4</v>
      </c>
      <c r="R462" s="563">
        <v>3</v>
      </c>
      <c r="S462" s="560">
        <v>1</v>
      </c>
    </row>
    <row r="463" spans="1:19">
      <c r="A463" s="104">
        <v>22</v>
      </c>
      <c r="B463" s="296" t="s">
        <v>1506</v>
      </c>
      <c r="C463" s="561">
        <v>10</v>
      </c>
      <c r="D463" s="300">
        <v>8</v>
      </c>
      <c r="E463" s="562">
        <v>2</v>
      </c>
      <c r="F463" s="562"/>
      <c r="G463" s="562"/>
      <c r="H463" s="562">
        <v>43</v>
      </c>
      <c r="I463" s="300">
        <v>40</v>
      </c>
      <c r="J463" s="562">
        <v>3</v>
      </c>
      <c r="K463" s="562">
        <v>29</v>
      </c>
      <c r="L463" s="300">
        <v>27</v>
      </c>
      <c r="M463" s="562">
        <v>2</v>
      </c>
      <c r="N463" s="562">
        <v>10</v>
      </c>
      <c r="O463" s="300">
        <v>9</v>
      </c>
      <c r="P463" s="562">
        <v>1</v>
      </c>
      <c r="Q463" s="562">
        <v>3</v>
      </c>
      <c r="R463" s="300">
        <v>3</v>
      </c>
      <c r="S463" s="562">
        <v>0</v>
      </c>
    </row>
    <row r="464" spans="1:19">
      <c r="A464" s="104">
        <v>23</v>
      </c>
      <c r="B464" s="296" t="s">
        <v>1507</v>
      </c>
      <c r="C464" s="559">
        <v>14</v>
      </c>
      <c r="D464" s="558">
        <v>10</v>
      </c>
      <c r="E464" s="557">
        <v>4</v>
      </c>
      <c r="F464" s="557"/>
      <c r="G464" s="557"/>
      <c r="H464" s="557">
        <v>55</v>
      </c>
      <c r="I464" s="558">
        <v>47</v>
      </c>
      <c r="J464" s="557">
        <v>8</v>
      </c>
      <c r="K464" s="557">
        <v>34</v>
      </c>
      <c r="L464" s="558">
        <v>31</v>
      </c>
      <c r="M464" s="557">
        <v>3</v>
      </c>
      <c r="N464" s="557">
        <v>14</v>
      </c>
      <c r="O464" s="558">
        <v>10</v>
      </c>
      <c r="P464" s="557">
        <v>4</v>
      </c>
      <c r="Q464" s="557">
        <v>6</v>
      </c>
      <c r="R464" s="558">
        <v>5</v>
      </c>
      <c r="S464" s="557">
        <v>1</v>
      </c>
    </row>
    <row r="465" spans="1:19">
      <c r="A465" s="104">
        <v>24</v>
      </c>
      <c r="B465" s="296" t="s">
        <v>1508</v>
      </c>
      <c r="C465" s="559">
        <v>17</v>
      </c>
      <c r="D465" s="558">
        <v>14</v>
      </c>
      <c r="E465" s="557">
        <v>3</v>
      </c>
      <c r="F465" s="557"/>
      <c r="G465" s="557"/>
      <c r="H465" s="557">
        <v>65</v>
      </c>
      <c r="I465" s="558">
        <v>58</v>
      </c>
      <c r="J465" s="557">
        <v>7</v>
      </c>
      <c r="K465" s="557">
        <v>43</v>
      </c>
      <c r="L465" s="558">
        <v>39</v>
      </c>
      <c r="M465" s="557">
        <v>4</v>
      </c>
      <c r="N465" s="557">
        <v>17</v>
      </c>
      <c r="O465" s="558">
        <v>13</v>
      </c>
      <c r="P465" s="557">
        <v>4</v>
      </c>
      <c r="Q465" s="557">
        <v>3</v>
      </c>
      <c r="R465" s="558">
        <v>3</v>
      </c>
      <c r="S465" s="557">
        <v>0</v>
      </c>
    </row>
    <row r="466" spans="1:19" s="179" customFormat="1" ht="25.5">
      <c r="A466" s="95"/>
      <c r="B466" s="95" t="s">
        <v>7</v>
      </c>
      <c r="C466" s="95">
        <f>SUM(C441:C465)</f>
        <v>151</v>
      </c>
      <c r="D466" s="555">
        <f t="shared" ref="D466:S466" si="36">SUM(D441:D465)</f>
        <v>116</v>
      </c>
      <c r="E466" s="555">
        <f t="shared" si="36"/>
        <v>35</v>
      </c>
      <c r="F466" s="555">
        <f t="shared" si="36"/>
        <v>2</v>
      </c>
      <c r="G466" s="555">
        <f t="shared" si="36"/>
        <v>2</v>
      </c>
      <c r="H466" s="555">
        <f t="shared" si="36"/>
        <v>652</v>
      </c>
      <c r="I466" s="555">
        <f t="shared" si="36"/>
        <v>588</v>
      </c>
      <c r="J466" s="555">
        <f t="shared" si="36"/>
        <v>64</v>
      </c>
      <c r="K466" s="555">
        <f t="shared" si="36"/>
        <v>422</v>
      </c>
      <c r="L466" s="555">
        <f t="shared" si="36"/>
        <v>387</v>
      </c>
      <c r="M466" s="555">
        <f t="shared" si="36"/>
        <v>35</v>
      </c>
      <c r="N466" s="555">
        <f t="shared" si="36"/>
        <v>157</v>
      </c>
      <c r="O466" s="555">
        <f t="shared" si="36"/>
        <v>129</v>
      </c>
      <c r="P466" s="555">
        <f t="shared" si="36"/>
        <v>28</v>
      </c>
      <c r="Q466" s="555">
        <f t="shared" si="36"/>
        <v>51</v>
      </c>
      <c r="R466" s="555">
        <f t="shared" si="36"/>
        <v>49</v>
      </c>
      <c r="S466" s="555">
        <f t="shared" si="36"/>
        <v>2</v>
      </c>
    </row>
    <row r="467" spans="1:19" s="179" customFormat="1" ht="25.5">
      <c r="A467" s="95"/>
      <c r="B467" s="239" t="s">
        <v>832</v>
      </c>
      <c r="C467" s="95"/>
      <c r="D467" s="95"/>
      <c r="E467" s="95"/>
      <c r="F467" s="95"/>
      <c r="G467" s="95"/>
      <c r="H467" s="95"/>
      <c r="I467" s="95"/>
      <c r="J467" s="95"/>
      <c r="K467" s="95"/>
      <c r="L467" s="240"/>
      <c r="M467" s="164"/>
      <c r="N467" s="164"/>
      <c r="O467" s="164"/>
      <c r="P467" s="164"/>
      <c r="Q467" s="164"/>
      <c r="R467" s="180"/>
      <c r="S467" s="164"/>
    </row>
    <row r="468" spans="1:19">
      <c r="A468" s="104">
        <v>1</v>
      </c>
      <c r="B468" s="99" t="s">
        <v>833</v>
      </c>
      <c r="C468" s="352">
        <v>3</v>
      </c>
      <c r="D468" s="353">
        <v>3</v>
      </c>
      <c r="E468" s="351">
        <v>0</v>
      </c>
      <c r="F468" s="351">
        <v>0</v>
      </c>
      <c r="G468" s="351">
        <v>0</v>
      </c>
      <c r="H468" s="351">
        <v>14</v>
      </c>
      <c r="I468" s="353">
        <v>13</v>
      </c>
      <c r="J468" s="351">
        <v>1</v>
      </c>
      <c r="K468" s="351">
        <v>9</v>
      </c>
      <c r="L468" s="353">
        <v>9</v>
      </c>
      <c r="M468" s="351">
        <v>0</v>
      </c>
      <c r="N468" s="351">
        <v>3</v>
      </c>
      <c r="O468" s="353">
        <v>2</v>
      </c>
      <c r="P468" s="351">
        <v>1</v>
      </c>
      <c r="Q468" s="351">
        <v>1</v>
      </c>
      <c r="R468" s="353">
        <v>1</v>
      </c>
      <c r="S468" s="351">
        <v>0</v>
      </c>
    </row>
    <row r="469" spans="1:19">
      <c r="A469" s="104">
        <v>2</v>
      </c>
      <c r="B469" s="99" t="s">
        <v>1282</v>
      </c>
      <c r="C469" s="352">
        <v>5</v>
      </c>
      <c r="D469" s="353">
        <v>4</v>
      </c>
      <c r="E469" s="351">
        <v>1</v>
      </c>
      <c r="F469" s="351">
        <v>0</v>
      </c>
      <c r="G469" s="351">
        <v>0</v>
      </c>
      <c r="H469" s="351">
        <v>19</v>
      </c>
      <c r="I469" s="353">
        <v>19</v>
      </c>
      <c r="J469" s="351">
        <v>0</v>
      </c>
      <c r="K469" s="351">
        <v>13</v>
      </c>
      <c r="L469" s="353">
        <v>13</v>
      </c>
      <c r="M469" s="351">
        <v>0</v>
      </c>
      <c r="N469" s="351">
        <v>5</v>
      </c>
      <c r="O469" s="353">
        <v>5</v>
      </c>
      <c r="P469" s="351">
        <v>0</v>
      </c>
      <c r="Q469" s="351">
        <v>0</v>
      </c>
      <c r="R469" s="353">
        <v>0</v>
      </c>
      <c r="S469" s="351">
        <v>0</v>
      </c>
    </row>
    <row r="470" spans="1:19">
      <c r="A470" s="104">
        <v>3</v>
      </c>
      <c r="B470" s="99" t="s">
        <v>1283</v>
      </c>
      <c r="C470" s="352">
        <v>5</v>
      </c>
      <c r="D470" s="353">
        <v>5</v>
      </c>
      <c r="E470" s="351">
        <v>0</v>
      </c>
      <c r="F470" s="351">
        <v>0</v>
      </c>
      <c r="G470" s="351">
        <v>0</v>
      </c>
      <c r="H470" s="351">
        <v>22</v>
      </c>
      <c r="I470" s="353">
        <v>22</v>
      </c>
      <c r="J470" s="351">
        <v>0</v>
      </c>
      <c r="K470" s="351">
        <v>14</v>
      </c>
      <c r="L470" s="353">
        <v>14</v>
      </c>
      <c r="M470" s="351">
        <v>0</v>
      </c>
      <c r="N470" s="351">
        <v>5</v>
      </c>
      <c r="O470" s="353">
        <v>5</v>
      </c>
      <c r="P470" s="351">
        <v>0</v>
      </c>
      <c r="Q470" s="351">
        <v>2</v>
      </c>
      <c r="R470" s="353">
        <v>2</v>
      </c>
      <c r="S470" s="351">
        <v>0</v>
      </c>
    </row>
    <row r="471" spans="1:19">
      <c r="A471" s="104">
        <v>4</v>
      </c>
      <c r="B471" s="99" t="s">
        <v>1284</v>
      </c>
      <c r="C471" s="352">
        <v>4</v>
      </c>
      <c r="D471" s="353">
        <v>4</v>
      </c>
      <c r="E471" s="351">
        <v>0</v>
      </c>
      <c r="F471" s="351">
        <v>0</v>
      </c>
      <c r="G471" s="351">
        <v>0</v>
      </c>
      <c r="H471" s="351">
        <v>16</v>
      </c>
      <c r="I471" s="353">
        <v>16</v>
      </c>
      <c r="J471" s="351">
        <v>0</v>
      </c>
      <c r="K471" s="351">
        <v>11</v>
      </c>
      <c r="L471" s="353">
        <v>11</v>
      </c>
      <c r="M471" s="351">
        <v>0</v>
      </c>
      <c r="N471" s="351">
        <v>4</v>
      </c>
      <c r="O471" s="353">
        <v>4</v>
      </c>
      <c r="P471" s="351">
        <v>0</v>
      </c>
      <c r="Q471" s="351">
        <v>0</v>
      </c>
      <c r="R471" s="353">
        <v>0</v>
      </c>
      <c r="S471" s="351">
        <v>0</v>
      </c>
    </row>
    <row r="472" spans="1:19">
      <c r="A472" s="104">
        <v>5</v>
      </c>
      <c r="B472" s="99" t="s">
        <v>834</v>
      </c>
      <c r="C472" s="352">
        <v>15</v>
      </c>
      <c r="D472" s="353">
        <v>10</v>
      </c>
      <c r="E472" s="351">
        <v>5</v>
      </c>
      <c r="F472" s="351">
        <v>0</v>
      </c>
      <c r="G472" s="351">
        <v>0</v>
      </c>
      <c r="H472" s="351">
        <v>48</v>
      </c>
      <c r="I472" s="353">
        <v>47</v>
      </c>
      <c r="J472" s="351">
        <v>1</v>
      </c>
      <c r="K472" s="351">
        <v>30</v>
      </c>
      <c r="L472" s="353">
        <v>30</v>
      </c>
      <c r="M472" s="351">
        <v>0</v>
      </c>
      <c r="N472" s="351">
        <v>13</v>
      </c>
      <c r="O472" s="353">
        <v>12</v>
      </c>
      <c r="P472" s="351">
        <v>1</v>
      </c>
      <c r="Q472" s="351">
        <v>2</v>
      </c>
      <c r="R472" s="353">
        <v>2</v>
      </c>
      <c r="S472" s="351">
        <v>0</v>
      </c>
    </row>
    <row r="473" spans="1:19">
      <c r="A473" s="104">
        <v>6</v>
      </c>
      <c r="B473" s="99" t="s">
        <v>1285</v>
      </c>
      <c r="C473" s="352">
        <v>11</v>
      </c>
      <c r="D473" s="353">
        <v>6</v>
      </c>
      <c r="E473" s="351">
        <v>5</v>
      </c>
      <c r="F473" s="351">
        <v>0</v>
      </c>
      <c r="G473" s="351">
        <v>0</v>
      </c>
      <c r="H473" s="351">
        <v>41</v>
      </c>
      <c r="I473" s="353">
        <v>29</v>
      </c>
      <c r="J473" s="351">
        <v>12</v>
      </c>
      <c r="K473" s="351">
        <v>23</v>
      </c>
      <c r="L473" s="353">
        <v>16</v>
      </c>
      <c r="M473" s="351">
        <v>7</v>
      </c>
      <c r="N473" s="351">
        <v>11</v>
      </c>
      <c r="O473" s="353">
        <v>7</v>
      </c>
      <c r="P473" s="351">
        <v>4</v>
      </c>
      <c r="Q473" s="351">
        <v>4</v>
      </c>
      <c r="R473" s="353">
        <v>4</v>
      </c>
      <c r="S473" s="351">
        <v>0</v>
      </c>
    </row>
    <row r="474" spans="1:19">
      <c r="A474" s="104">
        <v>7</v>
      </c>
      <c r="B474" s="99" t="s">
        <v>1286</v>
      </c>
      <c r="C474" s="352">
        <v>6</v>
      </c>
      <c r="D474" s="353">
        <v>3</v>
      </c>
      <c r="E474" s="351">
        <v>3</v>
      </c>
      <c r="F474" s="351">
        <v>0</v>
      </c>
      <c r="G474" s="351">
        <v>0</v>
      </c>
      <c r="H474" s="351">
        <v>25</v>
      </c>
      <c r="I474" s="353">
        <v>22</v>
      </c>
      <c r="J474" s="351">
        <v>3</v>
      </c>
      <c r="K474" s="351">
        <v>14</v>
      </c>
      <c r="L474" s="353">
        <v>14</v>
      </c>
      <c r="M474" s="351">
        <v>0</v>
      </c>
      <c r="N474" s="351">
        <v>7</v>
      </c>
      <c r="O474" s="353">
        <v>3</v>
      </c>
      <c r="P474" s="351">
        <v>4</v>
      </c>
      <c r="Q474" s="351">
        <v>3</v>
      </c>
      <c r="R474" s="353">
        <v>3</v>
      </c>
      <c r="S474" s="351">
        <v>0</v>
      </c>
    </row>
    <row r="475" spans="1:19">
      <c r="A475" s="104">
        <v>8</v>
      </c>
      <c r="B475" s="99" t="s">
        <v>1287</v>
      </c>
      <c r="C475" s="352">
        <v>3</v>
      </c>
      <c r="D475" s="353">
        <v>2</v>
      </c>
      <c r="E475" s="351">
        <v>1</v>
      </c>
      <c r="F475" s="351">
        <v>0</v>
      </c>
      <c r="G475" s="351">
        <v>0</v>
      </c>
      <c r="H475" s="351">
        <v>16</v>
      </c>
      <c r="I475" s="353">
        <v>13</v>
      </c>
      <c r="J475" s="351">
        <v>3</v>
      </c>
      <c r="K475" s="351">
        <v>11</v>
      </c>
      <c r="L475" s="353">
        <v>10</v>
      </c>
      <c r="M475" s="351">
        <v>1</v>
      </c>
      <c r="N475" s="351">
        <v>4</v>
      </c>
      <c r="O475" s="353">
        <v>2</v>
      </c>
      <c r="P475" s="351">
        <v>2</v>
      </c>
      <c r="Q475" s="351">
        <v>0</v>
      </c>
      <c r="R475" s="353">
        <v>0</v>
      </c>
      <c r="S475" s="351">
        <v>0</v>
      </c>
    </row>
    <row r="476" spans="1:19">
      <c r="A476" s="104">
        <v>9</v>
      </c>
      <c r="B476" s="99" t="s">
        <v>1288</v>
      </c>
      <c r="C476" s="352">
        <v>3</v>
      </c>
      <c r="D476" s="353">
        <v>3</v>
      </c>
      <c r="E476" s="351">
        <v>0</v>
      </c>
      <c r="F476" s="351">
        <v>0</v>
      </c>
      <c r="G476" s="351">
        <v>0</v>
      </c>
      <c r="H476" s="351">
        <v>15</v>
      </c>
      <c r="I476" s="353">
        <v>14</v>
      </c>
      <c r="J476" s="351">
        <v>1</v>
      </c>
      <c r="K476" s="351">
        <v>10</v>
      </c>
      <c r="L476" s="353">
        <v>9</v>
      </c>
      <c r="M476" s="351">
        <v>1</v>
      </c>
      <c r="N476" s="351">
        <v>3</v>
      </c>
      <c r="O476" s="353">
        <v>3</v>
      </c>
      <c r="P476" s="351">
        <v>0</v>
      </c>
      <c r="Q476" s="351">
        <v>0</v>
      </c>
      <c r="R476" s="353">
        <v>0</v>
      </c>
      <c r="S476" s="351">
        <v>0</v>
      </c>
    </row>
    <row r="477" spans="1:19">
      <c r="A477" s="104">
        <v>10</v>
      </c>
      <c r="B477" s="99" t="s">
        <v>1289</v>
      </c>
      <c r="C477" s="352">
        <v>14</v>
      </c>
      <c r="D477" s="353">
        <v>13</v>
      </c>
      <c r="E477" s="351">
        <v>1</v>
      </c>
      <c r="F477" s="351">
        <v>0</v>
      </c>
      <c r="G477" s="351">
        <v>0</v>
      </c>
      <c r="H477" s="351">
        <v>52</v>
      </c>
      <c r="I477" s="353">
        <v>49</v>
      </c>
      <c r="J477" s="351">
        <v>3</v>
      </c>
      <c r="K477" s="351">
        <v>28</v>
      </c>
      <c r="L477" s="353">
        <v>28</v>
      </c>
      <c r="M477" s="351">
        <v>0</v>
      </c>
      <c r="N477" s="351">
        <v>14</v>
      </c>
      <c r="O477" s="353">
        <v>13</v>
      </c>
      <c r="P477" s="351">
        <v>1</v>
      </c>
      <c r="Q477" s="351">
        <v>4</v>
      </c>
      <c r="R477" s="353">
        <v>4</v>
      </c>
      <c r="S477" s="351">
        <v>0</v>
      </c>
    </row>
    <row r="478" spans="1:19">
      <c r="A478" s="104">
        <v>11</v>
      </c>
      <c r="B478" s="99" t="s">
        <v>835</v>
      </c>
      <c r="C478" s="352">
        <v>8</v>
      </c>
      <c r="D478" s="353">
        <v>7</v>
      </c>
      <c r="E478" s="351">
        <v>1</v>
      </c>
      <c r="F478" s="351">
        <v>0</v>
      </c>
      <c r="G478" s="351">
        <v>0</v>
      </c>
      <c r="H478" s="351">
        <v>30</v>
      </c>
      <c r="I478" s="353">
        <v>29</v>
      </c>
      <c r="J478" s="351">
        <v>1</v>
      </c>
      <c r="K478" s="351">
        <v>20</v>
      </c>
      <c r="L478" s="353">
        <v>19</v>
      </c>
      <c r="M478" s="351">
        <v>1</v>
      </c>
      <c r="N478" s="351">
        <v>8</v>
      </c>
      <c r="O478" s="353">
        <v>8</v>
      </c>
      <c r="P478" s="351">
        <v>0</v>
      </c>
      <c r="Q478" s="351">
        <v>0</v>
      </c>
      <c r="R478" s="353">
        <v>0</v>
      </c>
      <c r="S478" s="351">
        <v>0</v>
      </c>
    </row>
    <row r="479" spans="1:19">
      <c r="A479" s="104">
        <v>12</v>
      </c>
      <c r="B479" s="99" t="s">
        <v>1290</v>
      </c>
      <c r="C479" s="352">
        <v>5</v>
      </c>
      <c r="D479" s="353">
        <v>3</v>
      </c>
      <c r="E479" s="351">
        <v>2</v>
      </c>
      <c r="F479" s="351">
        <v>0</v>
      </c>
      <c r="G479" s="351">
        <v>0</v>
      </c>
      <c r="H479" s="351">
        <v>20</v>
      </c>
      <c r="I479" s="353">
        <v>17</v>
      </c>
      <c r="J479" s="351">
        <v>3</v>
      </c>
      <c r="K479" s="351">
        <v>11</v>
      </c>
      <c r="L479" s="353">
        <v>10</v>
      </c>
      <c r="M479" s="351">
        <v>1</v>
      </c>
      <c r="N479" s="351">
        <v>5</v>
      </c>
      <c r="O479" s="353">
        <v>3</v>
      </c>
      <c r="P479" s="351">
        <v>2</v>
      </c>
      <c r="Q479" s="351">
        <v>1</v>
      </c>
      <c r="R479" s="353">
        <v>1</v>
      </c>
      <c r="S479" s="351">
        <v>0</v>
      </c>
    </row>
    <row r="480" spans="1:19">
      <c r="A480" s="104">
        <v>13</v>
      </c>
      <c r="B480" s="99" t="s">
        <v>1291</v>
      </c>
      <c r="C480" s="352">
        <v>4</v>
      </c>
      <c r="D480" s="353">
        <v>2</v>
      </c>
      <c r="E480" s="351">
        <v>2</v>
      </c>
      <c r="F480" s="351">
        <v>0</v>
      </c>
      <c r="G480" s="351">
        <v>0</v>
      </c>
      <c r="H480" s="351">
        <v>16</v>
      </c>
      <c r="I480" s="353">
        <v>14</v>
      </c>
      <c r="J480" s="351">
        <v>2</v>
      </c>
      <c r="K480" s="351">
        <v>10</v>
      </c>
      <c r="L480" s="353">
        <v>9</v>
      </c>
      <c r="M480" s="351">
        <v>1</v>
      </c>
      <c r="N480" s="351">
        <v>3</v>
      </c>
      <c r="O480" s="353">
        <v>2</v>
      </c>
      <c r="P480" s="351">
        <v>1</v>
      </c>
      <c r="Q480" s="351">
        <v>1</v>
      </c>
      <c r="R480" s="353">
        <v>1</v>
      </c>
      <c r="S480" s="351">
        <v>0</v>
      </c>
    </row>
    <row r="481" spans="1:19">
      <c r="A481" s="104">
        <v>14</v>
      </c>
      <c r="B481" s="99" t="s">
        <v>1292</v>
      </c>
      <c r="C481" s="352">
        <v>8</v>
      </c>
      <c r="D481" s="353">
        <v>6</v>
      </c>
      <c r="E481" s="351">
        <v>2</v>
      </c>
      <c r="F481" s="351">
        <v>0</v>
      </c>
      <c r="G481" s="351">
        <v>0</v>
      </c>
      <c r="H481" s="351">
        <v>31</v>
      </c>
      <c r="I481" s="353">
        <v>28</v>
      </c>
      <c r="J481" s="351">
        <v>3</v>
      </c>
      <c r="K481" s="351">
        <v>18</v>
      </c>
      <c r="L481" s="353">
        <v>15</v>
      </c>
      <c r="M481" s="351">
        <v>3</v>
      </c>
      <c r="N481" s="351">
        <v>7</v>
      </c>
      <c r="O481" s="353">
        <v>7</v>
      </c>
      <c r="P481" s="351">
        <v>0</v>
      </c>
      <c r="Q481" s="351">
        <v>3</v>
      </c>
      <c r="R481" s="353">
        <v>3</v>
      </c>
      <c r="S481" s="351">
        <v>0</v>
      </c>
    </row>
    <row r="482" spans="1:19">
      <c r="A482" s="104">
        <v>15</v>
      </c>
      <c r="B482" s="99" t="s">
        <v>1293</v>
      </c>
      <c r="C482" s="352">
        <v>9</v>
      </c>
      <c r="D482" s="353">
        <v>5</v>
      </c>
      <c r="E482" s="351">
        <v>4</v>
      </c>
      <c r="F482" s="351">
        <v>0</v>
      </c>
      <c r="G482" s="351">
        <v>0</v>
      </c>
      <c r="H482" s="351">
        <v>39</v>
      </c>
      <c r="I482" s="353">
        <v>37</v>
      </c>
      <c r="J482" s="351">
        <v>2</v>
      </c>
      <c r="K482" s="351">
        <v>22</v>
      </c>
      <c r="L482" s="353">
        <v>21</v>
      </c>
      <c r="M482" s="351">
        <v>1</v>
      </c>
      <c r="N482" s="351">
        <v>9</v>
      </c>
      <c r="O482" s="353">
        <v>8</v>
      </c>
      <c r="P482" s="351">
        <v>1</v>
      </c>
      <c r="Q482" s="351">
        <v>3</v>
      </c>
      <c r="R482" s="353">
        <v>3</v>
      </c>
      <c r="S482" s="351">
        <v>0</v>
      </c>
    </row>
    <row r="483" spans="1:19">
      <c r="A483" s="104">
        <v>16</v>
      </c>
      <c r="B483" s="99" t="s">
        <v>1294</v>
      </c>
      <c r="C483" s="352">
        <v>3</v>
      </c>
      <c r="D483" s="353">
        <v>3</v>
      </c>
      <c r="E483" s="351">
        <v>0</v>
      </c>
      <c r="F483" s="351">
        <v>0</v>
      </c>
      <c r="G483" s="351">
        <v>0</v>
      </c>
      <c r="H483" s="351">
        <v>13</v>
      </c>
      <c r="I483" s="353">
        <v>11</v>
      </c>
      <c r="J483" s="351">
        <v>2</v>
      </c>
      <c r="K483" s="351">
        <v>8</v>
      </c>
      <c r="L483" s="353">
        <v>6</v>
      </c>
      <c r="M483" s="351">
        <v>2</v>
      </c>
      <c r="N483" s="351">
        <v>3</v>
      </c>
      <c r="O483" s="353">
        <v>3</v>
      </c>
      <c r="P483" s="351">
        <v>0</v>
      </c>
      <c r="Q483" s="351">
        <v>1</v>
      </c>
      <c r="R483" s="353">
        <v>1</v>
      </c>
      <c r="S483" s="351">
        <v>0</v>
      </c>
    </row>
    <row r="484" spans="1:19">
      <c r="A484" s="104">
        <v>17</v>
      </c>
      <c r="B484" s="99" t="s">
        <v>836</v>
      </c>
      <c r="C484" s="352">
        <v>4</v>
      </c>
      <c r="D484" s="353">
        <v>3</v>
      </c>
      <c r="E484" s="351">
        <v>1</v>
      </c>
      <c r="F484" s="351">
        <v>0</v>
      </c>
      <c r="G484" s="351">
        <v>0</v>
      </c>
      <c r="H484" s="351">
        <v>17</v>
      </c>
      <c r="I484" s="353">
        <v>16</v>
      </c>
      <c r="J484" s="351">
        <v>1</v>
      </c>
      <c r="K484" s="351">
        <v>11</v>
      </c>
      <c r="L484" s="353">
        <v>11</v>
      </c>
      <c r="M484" s="351">
        <v>0</v>
      </c>
      <c r="N484" s="351">
        <v>4</v>
      </c>
      <c r="O484" s="353">
        <v>3</v>
      </c>
      <c r="P484" s="351">
        <v>1</v>
      </c>
      <c r="Q484" s="351">
        <v>1</v>
      </c>
      <c r="R484" s="353">
        <v>1</v>
      </c>
      <c r="S484" s="351">
        <v>0</v>
      </c>
    </row>
    <row r="485" spans="1:19">
      <c r="A485" s="104">
        <v>18</v>
      </c>
      <c r="B485" s="99" t="s">
        <v>1295</v>
      </c>
      <c r="C485" s="352">
        <v>3</v>
      </c>
      <c r="D485" s="353">
        <v>3</v>
      </c>
      <c r="E485" s="351">
        <v>0</v>
      </c>
      <c r="F485" s="351">
        <v>0</v>
      </c>
      <c r="G485" s="351">
        <v>0</v>
      </c>
      <c r="H485" s="351">
        <v>12</v>
      </c>
      <c r="I485" s="353">
        <v>12</v>
      </c>
      <c r="J485" s="351">
        <v>0</v>
      </c>
      <c r="K485" s="351">
        <v>8</v>
      </c>
      <c r="L485" s="353">
        <v>8</v>
      </c>
      <c r="M485" s="351">
        <v>0</v>
      </c>
      <c r="N485" s="351">
        <v>3</v>
      </c>
      <c r="O485" s="353">
        <v>3</v>
      </c>
      <c r="P485" s="351">
        <v>0</v>
      </c>
      <c r="Q485" s="351">
        <v>0</v>
      </c>
      <c r="R485" s="353">
        <v>0</v>
      </c>
      <c r="S485" s="351">
        <v>0</v>
      </c>
    </row>
    <row r="486" spans="1:19">
      <c r="A486" s="104">
        <v>19</v>
      </c>
      <c r="B486" s="99" t="s">
        <v>1296</v>
      </c>
      <c r="C486" s="352">
        <v>8</v>
      </c>
      <c r="D486" s="353">
        <v>6</v>
      </c>
      <c r="E486" s="351">
        <v>2</v>
      </c>
      <c r="F486" s="351">
        <v>0</v>
      </c>
      <c r="G486" s="351">
        <v>0</v>
      </c>
      <c r="H486" s="351">
        <v>28</v>
      </c>
      <c r="I486" s="353">
        <v>27</v>
      </c>
      <c r="J486" s="351">
        <v>1</v>
      </c>
      <c r="K486" s="351">
        <v>14</v>
      </c>
      <c r="L486" s="353">
        <v>13</v>
      </c>
      <c r="M486" s="351">
        <v>1</v>
      </c>
      <c r="N486" s="351">
        <v>8</v>
      </c>
      <c r="O486" s="353">
        <v>8</v>
      </c>
      <c r="P486" s="351">
        <v>0</v>
      </c>
      <c r="Q486" s="351">
        <v>0</v>
      </c>
      <c r="R486" s="353">
        <v>0</v>
      </c>
      <c r="S486" s="351">
        <v>0</v>
      </c>
    </row>
    <row r="487" spans="1:19">
      <c r="A487" s="104">
        <v>20</v>
      </c>
      <c r="B487" s="99" t="s">
        <v>1297</v>
      </c>
      <c r="C487" s="352">
        <v>4</v>
      </c>
      <c r="D487" s="353">
        <v>4</v>
      </c>
      <c r="E487" s="351">
        <v>0</v>
      </c>
      <c r="F487" s="351">
        <v>0</v>
      </c>
      <c r="G487" s="351">
        <v>0</v>
      </c>
      <c r="H487" s="351">
        <v>16</v>
      </c>
      <c r="I487" s="353">
        <v>16</v>
      </c>
      <c r="J487" s="351">
        <v>0</v>
      </c>
      <c r="K487" s="351">
        <v>10</v>
      </c>
      <c r="L487" s="353">
        <v>10</v>
      </c>
      <c r="M487" s="351">
        <v>0</v>
      </c>
      <c r="N487" s="351">
        <v>4</v>
      </c>
      <c r="O487" s="353">
        <v>4</v>
      </c>
      <c r="P487" s="351">
        <v>0</v>
      </c>
      <c r="Q487" s="351">
        <v>0</v>
      </c>
      <c r="R487" s="353">
        <v>0</v>
      </c>
      <c r="S487" s="351">
        <v>0</v>
      </c>
    </row>
    <row r="488" spans="1:19">
      <c r="A488" s="104">
        <v>21</v>
      </c>
      <c r="B488" s="99" t="s">
        <v>1298</v>
      </c>
      <c r="C488" s="352">
        <v>6</v>
      </c>
      <c r="D488" s="353">
        <v>6</v>
      </c>
      <c r="E488" s="351">
        <v>0</v>
      </c>
      <c r="F488" s="351">
        <v>0</v>
      </c>
      <c r="G488" s="351">
        <v>0</v>
      </c>
      <c r="H488" s="351">
        <v>26</v>
      </c>
      <c r="I488" s="353">
        <v>23</v>
      </c>
      <c r="J488" s="351">
        <v>3</v>
      </c>
      <c r="K488" s="351">
        <v>15</v>
      </c>
      <c r="L488" s="353">
        <v>13</v>
      </c>
      <c r="M488" s="351">
        <v>2</v>
      </c>
      <c r="N488" s="351">
        <v>6</v>
      </c>
      <c r="O488" s="353">
        <v>5</v>
      </c>
      <c r="P488" s="351">
        <v>1</v>
      </c>
      <c r="Q488" s="351">
        <v>2</v>
      </c>
      <c r="R488" s="353">
        <v>2</v>
      </c>
      <c r="S488" s="351">
        <v>0</v>
      </c>
    </row>
    <row r="489" spans="1:19">
      <c r="A489" s="104">
        <v>22</v>
      </c>
      <c r="B489" s="99" t="s">
        <v>1299</v>
      </c>
      <c r="C489" s="352">
        <v>3</v>
      </c>
      <c r="D489" s="353">
        <v>2</v>
      </c>
      <c r="E489" s="351">
        <v>1</v>
      </c>
      <c r="F489" s="351">
        <v>0</v>
      </c>
      <c r="G489" s="351">
        <v>0</v>
      </c>
      <c r="H489" s="351">
        <v>12</v>
      </c>
      <c r="I489" s="353">
        <v>10</v>
      </c>
      <c r="J489" s="351">
        <v>2</v>
      </c>
      <c r="K489" s="351">
        <v>8</v>
      </c>
      <c r="L489" s="353">
        <v>8</v>
      </c>
      <c r="M489" s="351">
        <v>0</v>
      </c>
      <c r="N489" s="351">
        <v>3</v>
      </c>
      <c r="O489" s="353">
        <v>1</v>
      </c>
      <c r="P489" s="351">
        <v>2</v>
      </c>
      <c r="Q489" s="351">
        <v>0</v>
      </c>
      <c r="R489" s="353">
        <v>0</v>
      </c>
      <c r="S489" s="351">
        <v>0</v>
      </c>
    </row>
    <row r="490" spans="1:19">
      <c r="A490" s="104">
        <v>23</v>
      </c>
      <c r="B490" s="99" t="s">
        <v>1300</v>
      </c>
      <c r="C490" s="352">
        <v>4</v>
      </c>
      <c r="D490" s="353">
        <v>1</v>
      </c>
      <c r="E490" s="351">
        <v>3</v>
      </c>
      <c r="F490" s="351">
        <v>0</v>
      </c>
      <c r="G490" s="351">
        <v>0</v>
      </c>
      <c r="H490" s="351">
        <v>17</v>
      </c>
      <c r="I490" s="353">
        <v>11</v>
      </c>
      <c r="J490" s="351">
        <v>6</v>
      </c>
      <c r="K490" s="351">
        <v>11</v>
      </c>
      <c r="L490" s="353">
        <v>8</v>
      </c>
      <c r="M490" s="351">
        <v>3</v>
      </c>
      <c r="N490" s="351">
        <v>4</v>
      </c>
      <c r="O490" s="353">
        <v>1</v>
      </c>
      <c r="P490" s="351">
        <v>3</v>
      </c>
      <c r="Q490" s="351">
        <v>1</v>
      </c>
      <c r="R490" s="353">
        <v>1</v>
      </c>
      <c r="S490" s="351">
        <v>0</v>
      </c>
    </row>
    <row r="491" spans="1:19">
      <c r="A491" s="104">
        <v>24</v>
      </c>
      <c r="B491" s="99" t="s">
        <v>1301</v>
      </c>
      <c r="C491" s="352">
        <v>4</v>
      </c>
      <c r="D491" s="353">
        <v>3</v>
      </c>
      <c r="E491" s="351">
        <v>1</v>
      </c>
      <c r="F491" s="351">
        <v>0</v>
      </c>
      <c r="G491" s="351">
        <v>0</v>
      </c>
      <c r="H491" s="351">
        <v>18</v>
      </c>
      <c r="I491" s="353">
        <v>16</v>
      </c>
      <c r="J491" s="351">
        <v>2</v>
      </c>
      <c r="K491" s="351">
        <v>11</v>
      </c>
      <c r="L491" s="353">
        <v>10</v>
      </c>
      <c r="M491" s="351">
        <v>1</v>
      </c>
      <c r="N491" s="351">
        <v>4</v>
      </c>
      <c r="O491" s="353">
        <v>3</v>
      </c>
      <c r="P491" s="351">
        <v>1</v>
      </c>
      <c r="Q491" s="351">
        <v>2</v>
      </c>
      <c r="R491" s="353">
        <v>2</v>
      </c>
      <c r="S491" s="351">
        <v>0</v>
      </c>
    </row>
    <row r="492" spans="1:19">
      <c r="A492" s="104">
        <v>25</v>
      </c>
      <c r="B492" s="99" t="s">
        <v>1302</v>
      </c>
      <c r="C492" s="352">
        <v>4</v>
      </c>
      <c r="D492" s="353">
        <v>2</v>
      </c>
      <c r="E492" s="351">
        <v>2</v>
      </c>
      <c r="F492" s="351">
        <v>0</v>
      </c>
      <c r="G492" s="351">
        <v>0</v>
      </c>
      <c r="H492" s="351">
        <v>23</v>
      </c>
      <c r="I492" s="353">
        <v>21</v>
      </c>
      <c r="J492" s="351">
        <v>2</v>
      </c>
      <c r="K492" s="351">
        <v>14</v>
      </c>
      <c r="L492" s="353">
        <v>14</v>
      </c>
      <c r="M492" s="351">
        <v>0</v>
      </c>
      <c r="N492" s="351">
        <v>5</v>
      </c>
      <c r="O492" s="353">
        <v>3</v>
      </c>
      <c r="P492" s="351">
        <v>2</v>
      </c>
      <c r="Q492" s="351">
        <v>3</v>
      </c>
      <c r="R492" s="353">
        <v>3</v>
      </c>
      <c r="S492" s="351">
        <v>0</v>
      </c>
    </row>
    <row r="493" spans="1:19">
      <c r="A493" s="104">
        <v>26</v>
      </c>
      <c r="B493" s="99" t="s">
        <v>1303</v>
      </c>
      <c r="C493" s="352">
        <v>3</v>
      </c>
      <c r="D493" s="353">
        <v>1</v>
      </c>
      <c r="E493" s="351">
        <v>2</v>
      </c>
      <c r="F493" s="351">
        <v>0</v>
      </c>
      <c r="G493" s="351">
        <v>0</v>
      </c>
      <c r="H493" s="351">
        <v>12</v>
      </c>
      <c r="I493" s="353">
        <v>9</v>
      </c>
      <c r="J493" s="351">
        <v>3</v>
      </c>
      <c r="K493" s="351">
        <v>7</v>
      </c>
      <c r="L493" s="353">
        <v>6</v>
      </c>
      <c r="M493" s="351">
        <v>1</v>
      </c>
      <c r="N493" s="351">
        <v>3</v>
      </c>
      <c r="O493" s="353">
        <v>1</v>
      </c>
      <c r="P493" s="351">
        <v>2</v>
      </c>
      <c r="Q493" s="351">
        <v>1</v>
      </c>
      <c r="R493" s="353">
        <v>1</v>
      </c>
      <c r="S493" s="351">
        <v>0</v>
      </c>
    </row>
    <row r="494" spans="1:19">
      <c r="A494" s="104">
        <v>27</v>
      </c>
      <c r="B494" s="99" t="s">
        <v>1304</v>
      </c>
      <c r="C494" s="352">
        <v>3</v>
      </c>
      <c r="D494" s="353">
        <v>3</v>
      </c>
      <c r="E494" s="351">
        <v>0</v>
      </c>
      <c r="F494" s="351">
        <v>0</v>
      </c>
      <c r="G494" s="351">
        <v>0</v>
      </c>
      <c r="H494" s="351">
        <v>12</v>
      </c>
      <c r="I494" s="353">
        <v>10</v>
      </c>
      <c r="J494" s="351">
        <v>2</v>
      </c>
      <c r="K494" s="351">
        <v>8</v>
      </c>
      <c r="L494" s="353">
        <v>6</v>
      </c>
      <c r="M494" s="351">
        <v>2</v>
      </c>
      <c r="N494" s="351">
        <v>3</v>
      </c>
      <c r="O494" s="353">
        <v>3</v>
      </c>
      <c r="P494" s="351">
        <v>0</v>
      </c>
      <c r="Q494" s="351">
        <v>0</v>
      </c>
      <c r="R494" s="353">
        <v>0</v>
      </c>
      <c r="S494" s="351">
        <v>0</v>
      </c>
    </row>
    <row r="495" spans="1:19">
      <c r="A495" s="104">
        <v>28</v>
      </c>
      <c r="B495" s="99" t="s">
        <v>837</v>
      </c>
      <c r="C495" s="352">
        <v>3</v>
      </c>
      <c r="D495" s="353">
        <v>2</v>
      </c>
      <c r="E495" s="351">
        <v>1</v>
      </c>
      <c r="F495" s="351">
        <v>0</v>
      </c>
      <c r="G495" s="351">
        <v>0</v>
      </c>
      <c r="H495" s="351">
        <v>14</v>
      </c>
      <c r="I495" s="353">
        <v>10</v>
      </c>
      <c r="J495" s="351">
        <v>4</v>
      </c>
      <c r="K495" s="351">
        <v>10</v>
      </c>
      <c r="L495" s="353">
        <v>8</v>
      </c>
      <c r="M495" s="351">
        <v>2</v>
      </c>
      <c r="N495" s="351">
        <v>3</v>
      </c>
      <c r="O495" s="353">
        <v>1</v>
      </c>
      <c r="P495" s="351">
        <v>2</v>
      </c>
      <c r="Q495" s="351">
        <v>0</v>
      </c>
      <c r="R495" s="353">
        <v>0</v>
      </c>
      <c r="S495" s="351">
        <v>0</v>
      </c>
    </row>
    <row r="496" spans="1:19">
      <c r="A496" s="104">
        <v>29</v>
      </c>
      <c r="B496" s="99" t="s">
        <v>1305</v>
      </c>
      <c r="C496" s="352">
        <v>3</v>
      </c>
      <c r="D496" s="353">
        <v>2</v>
      </c>
      <c r="E496" s="351">
        <v>1</v>
      </c>
      <c r="F496" s="351">
        <v>0</v>
      </c>
      <c r="G496" s="351">
        <v>0</v>
      </c>
      <c r="H496" s="351">
        <v>13</v>
      </c>
      <c r="I496" s="353">
        <v>11</v>
      </c>
      <c r="J496" s="351">
        <v>2</v>
      </c>
      <c r="K496" s="351">
        <v>9</v>
      </c>
      <c r="L496" s="353">
        <v>8</v>
      </c>
      <c r="M496" s="351">
        <v>1</v>
      </c>
      <c r="N496" s="351">
        <v>3</v>
      </c>
      <c r="O496" s="353">
        <v>2</v>
      </c>
      <c r="P496" s="351">
        <v>1</v>
      </c>
      <c r="Q496" s="351">
        <v>0</v>
      </c>
      <c r="R496" s="353">
        <v>0</v>
      </c>
      <c r="S496" s="351">
        <v>0</v>
      </c>
    </row>
    <row r="497" spans="1:19" s="105" customFormat="1">
      <c r="A497" s="104"/>
      <c r="B497" s="313" t="s">
        <v>660</v>
      </c>
      <c r="C497" s="109"/>
      <c r="D497" s="108"/>
      <c r="E497" s="107"/>
      <c r="F497" s="107"/>
      <c r="G497" s="107"/>
      <c r="H497" s="107"/>
      <c r="I497" s="108"/>
      <c r="J497" s="107"/>
      <c r="K497" s="107"/>
      <c r="L497" s="108"/>
      <c r="M497" s="107"/>
      <c r="N497" s="107"/>
      <c r="O497" s="108"/>
      <c r="P497" s="107"/>
      <c r="Q497" s="107"/>
      <c r="R497" s="108"/>
      <c r="S497" s="107"/>
    </row>
    <row r="498" spans="1:19">
      <c r="A498" s="104">
        <v>30</v>
      </c>
      <c r="B498" s="99" t="s">
        <v>838</v>
      </c>
      <c r="C498" s="355">
        <v>26</v>
      </c>
      <c r="D498" s="356">
        <v>24</v>
      </c>
      <c r="E498" s="354">
        <v>2</v>
      </c>
      <c r="F498" s="354">
        <v>0</v>
      </c>
      <c r="G498" s="354">
        <v>0</v>
      </c>
      <c r="H498" s="354">
        <v>106</v>
      </c>
      <c r="I498" s="356">
        <v>99</v>
      </c>
      <c r="J498" s="354">
        <v>7</v>
      </c>
      <c r="K498" s="354">
        <v>63</v>
      </c>
      <c r="L498" s="356">
        <v>60</v>
      </c>
      <c r="M498" s="354">
        <v>3</v>
      </c>
      <c r="N498" s="354">
        <v>27</v>
      </c>
      <c r="O498" s="356">
        <v>26</v>
      </c>
      <c r="P498" s="354">
        <v>1</v>
      </c>
      <c r="Q498" s="354">
        <v>7</v>
      </c>
      <c r="R498" s="356">
        <v>7</v>
      </c>
      <c r="S498" s="354">
        <v>0</v>
      </c>
    </row>
    <row r="499" spans="1:19">
      <c r="A499" s="104">
        <v>31</v>
      </c>
      <c r="B499" s="99" t="s">
        <v>839</v>
      </c>
      <c r="C499" s="355">
        <v>32</v>
      </c>
      <c r="D499" s="356">
        <v>30</v>
      </c>
      <c r="E499" s="354">
        <v>2</v>
      </c>
      <c r="F499" s="354">
        <v>0</v>
      </c>
      <c r="G499" s="354">
        <v>0</v>
      </c>
      <c r="H499" s="354">
        <v>114</v>
      </c>
      <c r="I499" s="356">
        <v>99</v>
      </c>
      <c r="J499" s="354">
        <v>15</v>
      </c>
      <c r="K499" s="354">
        <v>61</v>
      </c>
      <c r="L499" s="356">
        <v>51</v>
      </c>
      <c r="M499" s="354">
        <v>10</v>
      </c>
      <c r="N499" s="354">
        <v>33</v>
      </c>
      <c r="O499" s="356">
        <v>28</v>
      </c>
      <c r="P499" s="354">
        <v>5</v>
      </c>
      <c r="Q499" s="354">
        <v>8</v>
      </c>
      <c r="R499" s="356">
        <v>8</v>
      </c>
      <c r="S499" s="354">
        <v>0</v>
      </c>
    </row>
    <row r="500" spans="1:19">
      <c r="A500" s="104">
        <v>32</v>
      </c>
      <c r="B500" s="99" t="s">
        <v>840</v>
      </c>
      <c r="C500" s="355">
        <v>37</v>
      </c>
      <c r="D500" s="356">
        <v>33</v>
      </c>
      <c r="E500" s="354">
        <v>4</v>
      </c>
      <c r="F500" s="354">
        <v>0</v>
      </c>
      <c r="G500" s="354">
        <v>0</v>
      </c>
      <c r="H500" s="354">
        <v>135</v>
      </c>
      <c r="I500" s="356">
        <v>133</v>
      </c>
      <c r="J500" s="354">
        <v>2</v>
      </c>
      <c r="K500" s="354">
        <v>76</v>
      </c>
      <c r="L500" s="356">
        <v>75</v>
      </c>
      <c r="M500" s="354">
        <v>1</v>
      </c>
      <c r="N500" s="354">
        <v>39</v>
      </c>
      <c r="O500" s="356">
        <v>38</v>
      </c>
      <c r="P500" s="354">
        <v>1</v>
      </c>
      <c r="Q500" s="354">
        <v>8</v>
      </c>
      <c r="R500" s="356">
        <v>8</v>
      </c>
      <c r="S500" s="354">
        <v>0</v>
      </c>
    </row>
    <row r="501" spans="1:19">
      <c r="A501" s="104">
        <v>33</v>
      </c>
      <c r="B501" s="99" t="s">
        <v>841</v>
      </c>
      <c r="C501" s="355">
        <v>26</v>
      </c>
      <c r="D501" s="356">
        <v>19</v>
      </c>
      <c r="E501" s="354">
        <v>7</v>
      </c>
      <c r="F501" s="354">
        <v>0</v>
      </c>
      <c r="G501" s="354">
        <v>0</v>
      </c>
      <c r="H501" s="354">
        <v>95</v>
      </c>
      <c r="I501" s="356">
        <v>90</v>
      </c>
      <c r="J501" s="354">
        <v>5</v>
      </c>
      <c r="K501" s="354">
        <v>50</v>
      </c>
      <c r="L501" s="356">
        <v>46</v>
      </c>
      <c r="M501" s="354">
        <v>4</v>
      </c>
      <c r="N501" s="354">
        <v>27</v>
      </c>
      <c r="O501" s="356">
        <v>26</v>
      </c>
      <c r="P501" s="354">
        <v>1</v>
      </c>
      <c r="Q501" s="354">
        <v>9</v>
      </c>
      <c r="R501" s="356">
        <v>9</v>
      </c>
      <c r="S501" s="354">
        <v>0</v>
      </c>
    </row>
    <row r="502" spans="1:19" s="179" customFormat="1" ht="25.5">
      <c r="A502" s="95"/>
      <c r="B502" s="95" t="s">
        <v>7</v>
      </c>
      <c r="C502" s="336">
        <f>SUM(C468:C501)</f>
        <v>279</v>
      </c>
      <c r="D502" s="95">
        <f>SUM(D468:D501)</f>
        <v>223</v>
      </c>
      <c r="E502" s="336">
        <f t="shared" ref="E502:S502" si="37">SUM(E468:E501)</f>
        <v>56</v>
      </c>
      <c r="F502" s="336">
        <f t="shared" si="37"/>
        <v>0</v>
      </c>
      <c r="G502" s="336">
        <f t="shared" si="37"/>
        <v>0</v>
      </c>
      <c r="H502" s="336">
        <f t="shared" si="37"/>
        <v>1087</v>
      </c>
      <c r="I502" s="336">
        <f t="shared" si="37"/>
        <v>993</v>
      </c>
      <c r="J502" s="336">
        <f t="shared" si="37"/>
        <v>94</v>
      </c>
      <c r="K502" s="336">
        <f t="shared" si="37"/>
        <v>638</v>
      </c>
      <c r="L502" s="336">
        <f t="shared" si="37"/>
        <v>589</v>
      </c>
      <c r="M502" s="336">
        <f t="shared" si="37"/>
        <v>49</v>
      </c>
      <c r="N502" s="336">
        <f t="shared" si="37"/>
        <v>283</v>
      </c>
      <c r="O502" s="336">
        <f t="shared" si="37"/>
        <v>243</v>
      </c>
      <c r="P502" s="336">
        <f t="shared" si="37"/>
        <v>40</v>
      </c>
      <c r="Q502" s="336">
        <f t="shared" si="37"/>
        <v>67</v>
      </c>
      <c r="R502" s="336">
        <f t="shared" si="37"/>
        <v>67</v>
      </c>
      <c r="S502" s="336">
        <f t="shared" si="37"/>
        <v>0</v>
      </c>
    </row>
    <row r="503" spans="1:19" s="179" customFormat="1" ht="25.5">
      <c r="A503" s="95"/>
      <c r="B503" s="181" t="s">
        <v>842</v>
      </c>
      <c r="C503" s="165"/>
      <c r="D503" s="165"/>
      <c r="E503" s="165"/>
      <c r="F503" s="165"/>
      <c r="G503" s="165"/>
      <c r="H503" s="165"/>
      <c r="I503" s="165"/>
      <c r="J503" s="165"/>
      <c r="K503" s="165"/>
      <c r="L503" s="182"/>
      <c r="M503" s="166"/>
      <c r="N503" s="166"/>
      <c r="O503" s="166"/>
      <c r="P503" s="166"/>
      <c r="Q503" s="166"/>
      <c r="R503" s="183"/>
      <c r="S503" s="166"/>
    </row>
    <row r="504" spans="1:19">
      <c r="A504" s="104">
        <v>1</v>
      </c>
      <c r="B504" s="301" t="s">
        <v>843</v>
      </c>
      <c r="C504" s="385">
        <v>3</v>
      </c>
      <c r="D504" s="372">
        <v>3</v>
      </c>
      <c r="E504" s="384">
        <v>0</v>
      </c>
      <c r="F504" s="384">
        <v>0</v>
      </c>
      <c r="G504" s="384">
        <v>0</v>
      </c>
      <c r="H504" s="382">
        <v>17</v>
      </c>
      <c r="I504" s="381">
        <v>17</v>
      </c>
      <c r="J504" s="382">
        <v>0</v>
      </c>
      <c r="K504" s="382">
        <v>12</v>
      </c>
      <c r="L504" s="381">
        <v>12</v>
      </c>
      <c r="M504" s="382">
        <v>0</v>
      </c>
      <c r="N504" s="382">
        <v>4</v>
      </c>
      <c r="O504" s="381">
        <v>4</v>
      </c>
      <c r="P504" s="382">
        <v>0</v>
      </c>
      <c r="Q504" s="382">
        <v>1</v>
      </c>
      <c r="R504" s="381">
        <v>1</v>
      </c>
      <c r="S504" s="382">
        <v>0</v>
      </c>
    </row>
    <row r="505" spans="1:19">
      <c r="A505" s="104">
        <v>2</v>
      </c>
      <c r="B505" s="301" t="s">
        <v>844</v>
      </c>
      <c r="C505" s="385">
        <v>6</v>
      </c>
      <c r="D505" s="372">
        <v>6</v>
      </c>
      <c r="E505" s="384">
        <v>0</v>
      </c>
      <c r="F505" s="384">
        <v>0</v>
      </c>
      <c r="G505" s="384">
        <v>0</v>
      </c>
      <c r="H505" s="382">
        <v>23</v>
      </c>
      <c r="I505" s="381">
        <v>22</v>
      </c>
      <c r="J505" s="382">
        <v>1</v>
      </c>
      <c r="K505" s="382">
        <v>16</v>
      </c>
      <c r="L505" s="381">
        <v>16</v>
      </c>
      <c r="M505" s="382">
        <v>0</v>
      </c>
      <c r="N505" s="382">
        <v>6</v>
      </c>
      <c r="O505" s="381">
        <v>5</v>
      </c>
      <c r="P505" s="382">
        <v>1</v>
      </c>
      <c r="Q505" s="382">
        <v>1</v>
      </c>
      <c r="R505" s="381">
        <v>1</v>
      </c>
      <c r="S505" s="382">
        <v>0</v>
      </c>
    </row>
    <row r="506" spans="1:19">
      <c r="A506" s="104">
        <v>3</v>
      </c>
      <c r="B506" s="301" t="s">
        <v>845</v>
      </c>
      <c r="C506" s="373">
        <v>5</v>
      </c>
      <c r="D506" s="370">
        <v>4</v>
      </c>
      <c r="E506" s="382">
        <v>1</v>
      </c>
      <c r="F506" s="382">
        <v>0</v>
      </c>
      <c r="G506" s="382">
        <v>0</v>
      </c>
      <c r="H506" s="382">
        <v>21</v>
      </c>
      <c r="I506" s="381">
        <v>20</v>
      </c>
      <c r="J506" s="382">
        <v>1</v>
      </c>
      <c r="K506" s="382">
        <v>14</v>
      </c>
      <c r="L506" s="381">
        <v>14</v>
      </c>
      <c r="M506" s="382">
        <v>0</v>
      </c>
      <c r="N506" s="382">
        <v>3</v>
      </c>
      <c r="O506" s="381">
        <v>2</v>
      </c>
      <c r="P506" s="382">
        <v>1</v>
      </c>
      <c r="Q506" s="382">
        <v>1</v>
      </c>
      <c r="R506" s="381">
        <v>1</v>
      </c>
      <c r="S506" s="382">
        <v>0</v>
      </c>
    </row>
    <row r="507" spans="1:19">
      <c r="A507" s="104">
        <v>4</v>
      </c>
      <c r="B507" s="301" t="s">
        <v>846</v>
      </c>
      <c r="C507" s="373">
        <v>3</v>
      </c>
      <c r="D507" s="370">
        <v>3</v>
      </c>
      <c r="E507" s="382">
        <v>0</v>
      </c>
      <c r="F507" s="382">
        <v>1</v>
      </c>
      <c r="G507" s="382">
        <v>0</v>
      </c>
      <c r="H507" s="382">
        <v>18</v>
      </c>
      <c r="I507" s="381">
        <v>18</v>
      </c>
      <c r="J507" s="382">
        <v>0</v>
      </c>
      <c r="K507" s="382">
        <v>12</v>
      </c>
      <c r="L507" s="381">
        <v>12</v>
      </c>
      <c r="M507" s="382">
        <v>0</v>
      </c>
      <c r="N507" s="382">
        <v>3</v>
      </c>
      <c r="O507" s="381">
        <v>3</v>
      </c>
      <c r="P507" s="382">
        <v>0</v>
      </c>
      <c r="Q507" s="382">
        <v>1</v>
      </c>
      <c r="R507" s="381">
        <v>1</v>
      </c>
      <c r="S507" s="382">
        <v>0</v>
      </c>
    </row>
    <row r="508" spans="1:19">
      <c r="A508" s="104">
        <v>5</v>
      </c>
      <c r="B508" s="301" t="s">
        <v>847</v>
      </c>
      <c r="C508" s="373">
        <v>3</v>
      </c>
      <c r="D508" s="370">
        <v>2</v>
      </c>
      <c r="E508" s="382">
        <v>1</v>
      </c>
      <c r="F508" s="382">
        <v>0</v>
      </c>
      <c r="G508" s="382">
        <v>0</v>
      </c>
      <c r="H508" s="382">
        <v>15</v>
      </c>
      <c r="I508" s="381">
        <v>14</v>
      </c>
      <c r="J508" s="382">
        <v>1</v>
      </c>
      <c r="K508" s="382">
        <v>11</v>
      </c>
      <c r="L508" s="381">
        <v>10</v>
      </c>
      <c r="M508" s="382">
        <v>1</v>
      </c>
      <c r="N508" s="382">
        <v>3</v>
      </c>
      <c r="O508" s="381">
        <v>3</v>
      </c>
      <c r="P508" s="382">
        <v>0</v>
      </c>
      <c r="Q508" s="382">
        <v>1</v>
      </c>
      <c r="R508" s="381">
        <v>1</v>
      </c>
      <c r="S508" s="382">
        <v>0</v>
      </c>
    </row>
    <row r="509" spans="1:19">
      <c r="A509" s="104">
        <v>6</v>
      </c>
      <c r="B509" s="301" t="s">
        <v>848</v>
      </c>
      <c r="C509" s="373">
        <v>4</v>
      </c>
      <c r="D509" s="370">
        <v>3</v>
      </c>
      <c r="E509" s="382">
        <v>1</v>
      </c>
      <c r="F509" s="382">
        <v>0</v>
      </c>
      <c r="G509" s="382">
        <v>0</v>
      </c>
      <c r="H509" s="382">
        <v>18</v>
      </c>
      <c r="I509" s="381">
        <v>16</v>
      </c>
      <c r="J509" s="382">
        <v>2</v>
      </c>
      <c r="K509" s="382">
        <v>12</v>
      </c>
      <c r="L509" s="381">
        <v>11</v>
      </c>
      <c r="M509" s="382">
        <v>1</v>
      </c>
      <c r="N509" s="382">
        <v>4</v>
      </c>
      <c r="O509" s="381">
        <v>3</v>
      </c>
      <c r="P509" s="382">
        <v>1</v>
      </c>
      <c r="Q509" s="382">
        <v>1</v>
      </c>
      <c r="R509" s="381">
        <v>1</v>
      </c>
      <c r="S509" s="382">
        <v>0</v>
      </c>
    </row>
    <row r="510" spans="1:19">
      <c r="A510" s="104">
        <v>7</v>
      </c>
      <c r="B510" s="301" t="s">
        <v>849</v>
      </c>
      <c r="C510" s="373">
        <v>3</v>
      </c>
      <c r="D510" s="370">
        <v>1</v>
      </c>
      <c r="E510" s="382">
        <v>2</v>
      </c>
      <c r="F510" s="382">
        <v>0</v>
      </c>
      <c r="G510" s="382">
        <v>0</v>
      </c>
      <c r="H510" s="382">
        <v>15</v>
      </c>
      <c r="I510" s="381">
        <v>15</v>
      </c>
      <c r="J510" s="382">
        <v>0</v>
      </c>
      <c r="K510" s="382">
        <v>12</v>
      </c>
      <c r="L510" s="381">
        <v>12</v>
      </c>
      <c r="M510" s="382">
        <v>0</v>
      </c>
      <c r="N510" s="382">
        <v>0</v>
      </c>
      <c r="O510" s="381">
        <v>0</v>
      </c>
      <c r="P510" s="382">
        <v>0</v>
      </c>
      <c r="Q510" s="382">
        <v>0</v>
      </c>
      <c r="R510" s="381">
        <v>0</v>
      </c>
      <c r="S510" s="382">
        <v>0</v>
      </c>
    </row>
    <row r="511" spans="1:19">
      <c r="A511" s="104">
        <v>8</v>
      </c>
      <c r="B511" s="301" t="s">
        <v>850</v>
      </c>
      <c r="C511" s="373">
        <v>5</v>
      </c>
      <c r="D511" s="370">
        <v>3</v>
      </c>
      <c r="E511" s="382">
        <v>2</v>
      </c>
      <c r="F511" s="382">
        <v>0</v>
      </c>
      <c r="G511" s="382">
        <v>0</v>
      </c>
      <c r="H511" s="382">
        <v>22</v>
      </c>
      <c r="I511" s="381">
        <v>20</v>
      </c>
      <c r="J511" s="382">
        <v>2</v>
      </c>
      <c r="K511" s="382">
        <v>15</v>
      </c>
      <c r="L511" s="381">
        <v>15</v>
      </c>
      <c r="M511" s="382">
        <v>0</v>
      </c>
      <c r="N511" s="382">
        <v>3</v>
      </c>
      <c r="O511" s="381">
        <v>2</v>
      </c>
      <c r="P511" s="382">
        <v>1</v>
      </c>
      <c r="Q511" s="382">
        <v>1</v>
      </c>
      <c r="R511" s="381">
        <v>1</v>
      </c>
      <c r="S511" s="382">
        <v>0</v>
      </c>
    </row>
    <row r="512" spans="1:19">
      <c r="A512" s="104">
        <v>9</v>
      </c>
      <c r="B512" s="301" t="s">
        <v>851</v>
      </c>
      <c r="C512" s="373">
        <v>3</v>
      </c>
      <c r="D512" s="370">
        <v>3</v>
      </c>
      <c r="E512" s="382">
        <v>0</v>
      </c>
      <c r="F512" s="382">
        <v>1</v>
      </c>
      <c r="G512" s="382">
        <v>0</v>
      </c>
      <c r="H512" s="382">
        <v>18</v>
      </c>
      <c r="I512" s="381">
        <v>18</v>
      </c>
      <c r="J512" s="382">
        <v>0</v>
      </c>
      <c r="K512" s="382">
        <v>12</v>
      </c>
      <c r="L512" s="381">
        <v>12</v>
      </c>
      <c r="M512" s="382">
        <v>0</v>
      </c>
      <c r="N512" s="382">
        <v>3</v>
      </c>
      <c r="O512" s="381">
        <v>2</v>
      </c>
      <c r="P512" s="382">
        <v>1</v>
      </c>
      <c r="Q512" s="382">
        <v>1</v>
      </c>
      <c r="R512" s="381">
        <v>1</v>
      </c>
      <c r="S512" s="382">
        <v>0</v>
      </c>
    </row>
    <row r="513" spans="1:19">
      <c r="A513" s="104">
        <v>10</v>
      </c>
      <c r="B513" s="301" t="s">
        <v>852</v>
      </c>
      <c r="C513" s="373">
        <v>5</v>
      </c>
      <c r="D513" s="370">
        <v>3</v>
      </c>
      <c r="E513" s="382">
        <v>2</v>
      </c>
      <c r="F513" s="382">
        <v>0</v>
      </c>
      <c r="G513" s="382">
        <v>0</v>
      </c>
      <c r="H513" s="382">
        <v>24</v>
      </c>
      <c r="I513" s="381">
        <v>23</v>
      </c>
      <c r="J513" s="382">
        <v>1</v>
      </c>
      <c r="K513" s="382">
        <v>15</v>
      </c>
      <c r="L513" s="381">
        <v>15</v>
      </c>
      <c r="M513" s="382">
        <v>0</v>
      </c>
      <c r="N513" s="382">
        <v>5</v>
      </c>
      <c r="O513" s="381">
        <v>4</v>
      </c>
      <c r="P513" s="382">
        <v>1</v>
      </c>
      <c r="Q513" s="382">
        <v>2</v>
      </c>
      <c r="R513" s="381">
        <v>2</v>
      </c>
      <c r="S513" s="382">
        <v>0</v>
      </c>
    </row>
    <row r="514" spans="1:19">
      <c r="A514" s="104">
        <v>11</v>
      </c>
      <c r="B514" s="301" t="s">
        <v>853</v>
      </c>
      <c r="C514" s="373">
        <v>4</v>
      </c>
      <c r="D514" s="370">
        <v>4</v>
      </c>
      <c r="E514" s="382">
        <v>0</v>
      </c>
      <c r="F514" s="382">
        <v>1</v>
      </c>
      <c r="G514" s="382">
        <v>0</v>
      </c>
      <c r="H514" s="382">
        <v>21</v>
      </c>
      <c r="I514" s="381">
        <v>21</v>
      </c>
      <c r="J514" s="382">
        <v>0</v>
      </c>
      <c r="K514" s="382">
        <v>13</v>
      </c>
      <c r="L514" s="381">
        <v>13</v>
      </c>
      <c r="M514" s="382">
        <v>0</v>
      </c>
      <c r="N514" s="382">
        <v>4</v>
      </c>
      <c r="O514" s="381">
        <v>4</v>
      </c>
      <c r="P514" s="382">
        <v>0</v>
      </c>
      <c r="Q514" s="382">
        <v>3</v>
      </c>
      <c r="R514" s="381">
        <v>3</v>
      </c>
      <c r="S514" s="382">
        <v>0</v>
      </c>
    </row>
    <row r="515" spans="1:19">
      <c r="A515" s="104">
        <v>12</v>
      </c>
      <c r="B515" s="301" t="s">
        <v>854</v>
      </c>
      <c r="C515" s="373">
        <v>6</v>
      </c>
      <c r="D515" s="370">
        <v>2</v>
      </c>
      <c r="E515" s="382">
        <v>4</v>
      </c>
      <c r="F515" s="382">
        <v>0</v>
      </c>
      <c r="G515" s="382">
        <v>0</v>
      </c>
      <c r="H515" s="382">
        <v>24</v>
      </c>
      <c r="I515" s="381">
        <v>20</v>
      </c>
      <c r="J515" s="382">
        <v>4</v>
      </c>
      <c r="K515" s="382">
        <v>15</v>
      </c>
      <c r="L515" s="381">
        <v>15</v>
      </c>
      <c r="M515" s="382">
        <v>0</v>
      </c>
      <c r="N515" s="382">
        <v>6</v>
      </c>
      <c r="O515" s="381">
        <v>2</v>
      </c>
      <c r="P515" s="382">
        <v>4</v>
      </c>
      <c r="Q515" s="382">
        <v>1</v>
      </c>
      <c r="R515" s="381">
        <v>1</v>
      </c>
      <c r="S515" s="382">
        <v>0</v>
      </c>
    </row>
    <row r="516" spans="1:19">
      <c r="A516" s="104">
        <v>13</v>
      </c>
      <c r="B516" s="301" t="s">
        <v>855</v>
      </c>
      <c r="C516" s="374">
        <v>4</v>
      </c>
      <c r="D516" s="209">
        <v>0</v>
      </c>
      <c r="E516" s="382">
        <v>4</v>
      </c>
      <c r="F516" s="382">
        <v>0</v>
      </c>
      <c r="G516" s="382">
        <v>0</v>
      </c>
      <c r="H516" s="382">
        <v>20</v>
      </c>
      <c r="I516" s="381">
        <v>16</v>
      </c>
      <c r="J516" s="382">
        <v>4</v>
      </c>
      <c r="K516" s="382">
        <v>14</v>
      </c>
      <c r="L516" s="381">
        <v>14</v>
      </c>
      <c r="M516" s="382">
        <v>0</v>
      </c>
      <c r="N516" s="382">
        <v>4</v>
      </c>
      <c r="O516" s="381">
        <v>0</v>
      </c>
      <c r="P516" s="382">
        <v>4</v>
      </c>
      <c r="Q516" s="382">
        <v>1</v>
      </c>
      <c r="R516" s="381">
        <v>1</v>
      </c>
      <c r="S516" s="382">
        <v>0</v>
      </c>
    </row>
    <row r="517" spans="1:19">
      <c r="A517" s="104">
        <v>14</v>
      </c>
      <c r="B517" s="301" t="s">
        <v>436</v>
      </c>
      <c r="C517" s="383">
        <v>8</v>
      </c>
      <c r="D517" s="370">
        <v>3</v>
      </c>
      <c r="E517" s="382">
        <v>5</v>
      </c>
      <c r="F517" s="382">
        <v>0</v>
      </c>
      <c r="G517" s="382">
        <v>0</v>
      </c>
      <c r="H517" s="382">
        <v>36</v>
      </c>
      <c r="I517" s="381">
        <v>34</v>
      </c>
      <c r="J517" s="382">
        <v>2</v>
      </c>
      <c r="K517" s="382">
        <v>25</v>
      </c>
      <c r="L517" s="381">
        <v>24</v>
      </c>
      <c r="M517" s="382">
        <v>1</v>
      </c>
      <c r="N517" s="382">
        <v>6</v>
      </c>
      <c r="O517" s="381">
        <v>5</v>
      </c>
      <c r="P517" s="382">
        <v>1</v>
      </c>
      <c r="Q517" s="382">
        <v>1</v>
      </c>
      <c r="R517" s="381">
        <v>1</v>
      </c>
      <c r="S517" s="382">
        <v>0</v>
      </c>
    </row>
    <row r="518" spans="1:19">
      <c r="A518" s="104">
        <v>15</v>
      </c>
      <c r="B518" s="301" t="s">
        <v>856</v>
      </c>
      <c r="C518" s="383">
        <v>3</v>
      </c>
      <c r="D518" s="370">
        <v>2</v>
      </c>
      <c r="E518" s="382">
        <v>1</v>
      </c>
      <c r="F518" s="382">
        <v>0</v>
      </c>
      <c r="G518" s="382">
        <v>0</v>
      </c>
      <c r="H518" s="382">
        <v>18</v>
      </c>
      <c r="I518" s="381">
        <v>17</v>
      </c>
      <c r="J518" s="382">
        <v>1</v>
      </c>
      <c r="K518" s="382">
        <v>13</v>
      </c>
      <c r="L518" s="381">
        <v>13</v>
      </c>
      <c r="M518" s="382">
        <v>0</v>
      </c>
      <c r="N518" s="382">
        <v>3</v>
      </c>
      <c r="O518" s="381">
        <v>2</v>
      </c>
      <c r="P518" s="382">
        <v>1</v>
      </c>
      <c r="Q518" s="382">
        <v>1</v>
      </c>
      <c r="R518" s="381">
        <v>1</v>
      </c>
      <c r="S518" s="382">
        <v>0</v>
      </c>
    </row>
    <row r="519" spans="1:19">
      <c r="A519" s="104">
        <v>16</v>
      </c>
      <c r="B519" s="301" t="s">
        <v>857</v>
      </c>
      <c r="C519" s="383">
        <v>7</v>
      </c>
      <c r="D519" s="370">
        <v>4</v>
      </c>
      <c r="E519" s="382">
        <v>3</v>
      </c>
      <c r="F519" s="382">
        <v>0</v>
      </c>
      <c r="G519" s="382">
        <v>0</v>
      </c>
      <c r="H519" s="382">
        <v>32</v>
      </c>
      <c r="I519" s="381">
        <v>28</v>
      </c>
      <c r="J519" s="382">
        <v>4</v>
      </c>
      <c r="K519" s="382">
        <v>21</v>
      </c>
      <c r="L519" s="381">
        <v>18</v>
      </c>
      <c r="M519" s="382">
        <v>3</v>
      </c>
      <c r="N519" s="382">
        <v>7</v>
      </c>
      <c r="O519" s="381">
        <v>6</v>
      </c>
      <c r="P519" s="382">
        <v>1</v>
      </c>
      <c r="Q519" s="382">
        <v>3</v>
      </c>
      <c r="R519" s="381">
        <v>3</v>
      </c>
      <c r="S519" s="382">
        <v>0</v>
      </c>
    </row>
    <row r="520" spans="1:19">
      <c r="A520" s="104">
        <v>17</v>
      </c>
      <c r="B520" s="301" t="s">
        <v>858</v>
      </c>
      <c r="C520" s="383">
        <v>4</v>
      </c>
      <c r="D520" s="370">
        <v>2</v>
      </c>
      <c r="E520" s="382">
        <v>2</v>
      </c>
      <c r="F520" s="382">
        <v>0</v>
      </c>
      <c r="G520" s="382">
        <v>2</v>
      </c>
      <c r="H520" s="382">
        <v>18</v>
      </c>
      <c r="I520" s="381">
        <v>18</v>
      </c>
      <c r="J520" s="382">
        <v>0</v>
      </c>
      <c r="K520" s="382">
        <v>12</v>
      </c>
      <c r="L520" s="381">
        <v>12</v>
      </c>
      <c r="M520" s="382">
        <v>0</v>
      </c>
      <c r="N520" s="382">
        <v>4</v>
      </c>
      <c r="O520" s="381">
        <v>4</v>
      </c>
      <c r="P520" s="382">
        <v>0</v>
      </c>
      <c r="Q520" s="382">
        <v>1</v>
      </c>
      <c r="R520" s="381">
        <v>1</v>
      </c>
      <c r="S520" s="382">
        <v>0</v>
      </c>
    </row>
    <row r="521" spans="1:19">
      <c r="A521" s="104">
        <v>18</v>
      </c>
      <c r="B521" s="301" t="s">
        <v>859</v>
      </c>
      <c r="C521" s="383">
        <v>3</v>
      </c>
      <c r="D521" s="370">
        <v>3</v>
      </c>
      <c r="E521" s="382">
        <v>0</v>
      </c>
      <c r="F521" s="382">
        <v>0</v>
      </c>
      <c r="G521" s="382">
        <v>0</v>
      </c>
      <c r="H521" s="382">
        <v>16</v>
      </c>
      <c r="I521" s="381">
        <v>15</v>
      </c>
      <c r="J521" s="382">
        <v>1</v>
      </c>
      <c r="K521" s="382">
        <v>11</v>
      </c>
      <c r="L521" s="381">
        <v>11</v>
      </c>
      <c r="M521" s="382">
        <v>0</v>
      </c>
      <c r="N521" s="382">
        <v>3</v>
      </c>
      <c r="O521" s="381">
        <v>2</v>
      </c>
      <c r="P521" s="382">
        <v>1</v>
      </c>
      <c r="Q521" s="382">
        <v>1</v>
      </c>
      <c r="R521" s="381">
        <v>1</v>
      </c>
      <c r="S521" s="382">
        <v>0</v>
      </c>
    </row>
    <row r="522" spans="1:19">
      <c r="A522" s="104">
        <v>19</v>
      </c>
      <c r="B522" s="301" t="s">
        <v>860</v>
      </c>
      <c r="C522" s="383">
        <v>4</v>
      </c>
      <c r="D522" s="370">
        <v>3</v>
      </c>
      <c r="E522" s="382">
        <v>1</v>
      </c>
      <c r="F522" s="382">
        <v>0</v>
      </c>
      <c r="G522" s="382">
        <v>0</v>
      </c>
      <c r="H522" s="382">
        <v>18</v>
      </c>
      <c r="I522" s="381">
        <v>17</v>
      </c>
      <c r="J522" s="382">
        <v>1</v>
      </c>
      <c r="K522" s="382">
        <v>12</v>
      </c>
      <c r="L522" s="381">
        <v>12</v>
      </c>
      <c r="M522" s="382">
        <v>0</v>
      </c>
      <c r="N522" s="382">
        <v>3</v>
      </c>
      <c r="O522" s="381">
        <v>2</v>
      </c>
      <c r="P522" s="382">
        <v>1</v>
      </c>
      <c r="Q522" s="382">
        <v>1</v>
      </c>
      <c r="R522" s="381">
        <v>1</v>
      </c>
      <c r="S522" s="382">
        <v>0</v>
      </c>
    </row>
    <row r="523" spans="1:19">
      <c r="A523" s="104">
        <v>20</v>
      </c>
      <c r="B523" s="301" t="s">
        <v>861</v>
      </c>
      <c r="C523" s="383">
        <v>8</v>
      </c>
      <c r="D523" s="370">
        <v>7</v>
      </c>
      <c r="E523" s="382">
        <v>1</v>
      </c>
      <c r="F523" s="382">
        <v>0</v>
      </c>
      <c r="G523" s="382">
        <v>0</v>
      </c>
      <c r="H523" s="382">
        <v>35</v>
      </c>
      <c r="I523" s="381">
        <v>34</v>
      </c>
      <c r="J523" s="382">
        <v>1</v>
      </c>
      <c r="K523" s="382">
        <v>21</v>
      </c>
      <c r="L523" s="381">
        <v>20</v>
      </c>
      <c r="M523" s="382">
        <v>1</v>
      </c>
      <c r="N523" s="382">
        <v>7</v>
      </c>
      <c r="O523" s="381">
        <v>7</v>
      </c>
      <c r="P523" s="382">
        <v>0</v>
      </c>
      <c r="Q523" s="382">
        <v>4</v>
      </c>
      <c r="R523" s="381">
        <v>4</v>
      </c>
      <c r="S523" s="382">
        <v>0</v>
      </c>
    </row>
    <row r="524" spans="1:19">
      <c r="A524" s="104">
        <v>21</v>
      </c>
      <c r="B524" s="301" t="s">
        <v>862</v>
      </c>
      <c r="C524" s="383">
        <v>3</v>
      </c>
      <c r="D524" s="370">
        <v>2</v>
      </c>
      <c r="E524" s="382">
        <v>1</v>
      </c>
      <c r="F524" s="382">
        <v>0</v>
      </c>
      <c r="G524" s="382">
        <v>0</v>
      </c>
      <c r="H524" s="382">
        <v>16</v>
      </c>
      <c r="I524" s="381">
        <v>14</v>
      </c>
      <c r="J524" s="382">
        <v>2</v>
      </c>
      <c r="K524" s="382">
        <v>10</v>
      </c>
      <c r="L524" s="381">
        <v>9</v>
      </c>
      <c r="M524" s="382">
        <v>1</v>
      </c>
      <c r="N524" s="382">
        <v>3</v>
      </c>
      <c r="O524" s="381">
        <v>2</v>
      </c>
      <c r="P524" s="382">
        <v>1</v>
      </c>
      <c r="Q524" s="382">
        <v>2</v>
      </c>
      <c r="R524" s="381">
        <v>2</v>
      </c>
      <c r="S524" s="382">
        <v>0</v>
      </c>
    </row>
    <row r="525" spans="1:19">
      <c r="A525" s="104">
        <v>22</v>
      </c>
      <c r="B525" s="301" t="s">
        <v>863</v>
      </c>
      <c r="C525" s="383">
        <v>3</v>
      </c>
      <c r="D525" s="370">
        <v>1</v>
      </c>
      <c r="E525" s="382">
        <v>2</v>
      </c>
      <c r="F525" s="382">
        <v>0</v>
      </c>
      <c r="G525" s="382">
        <v>0</v>
      </c>
      <c r="H525" s="382">
        <v>18</v>
      </c>
      <c r="I525" s="381">
        <v>16</v>
      </c>
      <c r="J525" s="382">
        <v>2</v>
      </c>
      <c r="K525" s="382">
        <v>11</v>
      </c>
      <c r="L525" s="381">
        <v>11</v>
      </c>
      <c r="M525" s="382">
        <v>0</v>
      </c>
      <c r="N525" s="382">
        <v>3</v>
      </c>
      <c r="O525" s="381">
        <v>1</v>
      </c>
      <c r="P525" s="382">
        <v>2</v>
      </c>
      <c r="Q525" s="382">
        <v>1</v>
      </c>
      <c r="R525" s="381">
        <v>1</v>
      </c>
      <c r="S525" s="382">
        <v>0</v>
      </c>
    </row>
    <row r="526" spans="1:19">
      <c r="A526" s="104">
        <v>23</v>
      </c>
      <c r="B526" s="301" t="s">
        <v>864</v>
      </c>
      <c r="C526" s="383">
        <v>4</v>
      </c>
      <c r="D526" s="370">
        <v>3</v>
      </c>
      <c r="E526" s="382">
        <v>1</v>
      </c>
      <c r="F526" s="382">
        <v>0</v>
      </c>
      <c r="G526" s="382">
        <v>0</v>
      </c>
      <c r="H526" s="382">
        <v>17</v>
      </c>
      <c r="I526" s="381">
        <v>16</v>
      </c>
      <c r="J526" s="382">
        <v>1</v>
      </c>
      <c r="K526" s="382">
        <v>12</v>
      </c>
      <c r="L526" s="381">
        <v>12</v>
      </c>
      <c r="M526" s="382">
        <v>0</v>
      </c>
      <c r="N526" s="382">
        <v>2</v>
      </c>
      <c r="O526" s="381">
        <v>2</v>
      </c>
      <c r="P526" s="382">
        <v>0</v>
      </c>
      <c r="Q526" s="382">
        <v>1</v>
      </c>
      <c r="R526" s="381">
        <v>1</v>
      </c>
      <c r="S526" s="382">
        <v>0</v>
      </c>
    </row>
    <row r="527" spans="1:19">
      <c r="A527" s="104">
        <v>24</v>
      </c>
      <c r="B527" s="301" t="s">
        <v>865</v>
      </c>
      <c r="C527" s="383">
        <v>3</v>
      </c>
      <c r="D527" s="370">
        <v>2</v>
      </c>
      <c r="E527" s="382">
        <v>1</v>
      </c>
      <c r="F527" s="382">
        <v>1</v>
      </c>
      <c r="G527" s="382">
        <v>0</v>
      </c>
      <c r="H527" s="382">
        <v>14</v>
      </c>
      <c r="I527" s="381">
        <v>14</v>
      </c>
      <c r="J527" s="382">
        <v>0</v>
      </c>
      <c r="K527" s="382">
        <v>10</v>
      </c>
      <c r="L527" s="381">
        <v>10</v>
      </c>
      <c r="M527" s="382">
        <v>0</v>
      </c>
      <c r="N527" s="382">
        <v>2</v>
      </c>
      <c r="O527" s="381">
        <v>2</v>
      </c>
      <c r="P527" s="382">
        <v>0</v>
      </c>
      <c r="Q527" s="382">
        <v>1</v>
      </c>
      <c r="R527" s="381">
        <v>1</v>
      </c>
      <c r="S527" s="382">
        <v>0</v>
      </c>
    </row>
    <row r="528" spans="1:19">
      <c r="A528" s="104">
        <v>25</v>
      </c>
      <c r="B528" s="301" t="s">
        <v>866</v>
      </c>
      <c r="C528" s="383">
        <v>3</v>
      </c>
      <c r="D528" s="370">
        <v>3</v>
      </c>
      <c r="E528" s="382">
        <v>0</v>
      </c>
      <c r="F528" s="382">
        <v>0</v>
      </c>
      <c r="G528" s="382">
        <v>0</v>
      </c>
      <c r="H528" s="382">
        <v>17</v>
      </c>
      <c r="I528" s="381">
        <v>16</v>
      </c>
      <c r="J528" s="382">
        <v>1</v>
      </c>
      <c r="K528" s="382">
        <v>11</v>
      </c>
      <c r="L528" s="381">
        <v>10</v>
      </c>
      <c r="M528" s="382">
        <v>1</v>
      </c>
      <c r="N528" s="382">
        <v>3</v>
      </c>
      <c r="O528" s="381">
        <v>3</v>
      </c>
      <c r="P528" s="382">
        <v>0</v>
      </c>
      <c r="Q528" s="382">
        <v>1</v>
      </c>
      <c r="R528" s="381">
        <v>1</v>
      </c>
      <c r="S528" s="382">
        <v>0</v>
      </c>
    </row>
    <row r="529" spans="1:19">
      <c r="A529" s="104">
        <v>26</v>
      </c>
      <c r="B529" s="301" t="s">
        <v>867</v>
      </c>
      <c r="C529" s="383">
        <v>4</v>
      </c>
      <c r="D529" s="370">
        <v>4</v>
      </c>
      <c r="E529" s="382">
        <v>0</v>
      </c>
      <c r="F529" s="382">
        <v>0</v>
      </c>
      <c r="G529" s="382">
        <v>0</v>
      </c>
      <c r="H529" s="382">
        <v>16</v>
      </c>
      <c r="I529" s="381">
        <v>16</v>
      </c>
      <c r="J529" s="382">
        <v>0</v>
      </c>
      <c r="K529" s="382">
        <v>11</v>
      </c>
      <c r="L529" s="381">
        <v>11</v>
      </c>
      <c r="M529" s="382">
        <v>0</v>
      </c>
      <c r="N529" s="382">
        <v>4</v>
      </c>
      <c r="O529" s="381">
        <v>4</v>
      </c>
      <c r="P529" s="382">
        <v>0</v>
      </c>
      <c r="Q529" s="382">
        <v>1</v>
      </c>
      <c r="R529" s="381">
        <v>1</v>
      </c>
      <c r="S529" s="382">
        <v>0</v>
      </c>
    </row>
    <row r="530" spans="1:19">
      <c r="A530" s="104"/>
      <c r="B530" s="196" t="s">
        <v>868</v>
      </c>
      <c r="C530" s="360"/>
      <c r="D530" s="210"/>
      <c r="E530" s="388"/>
      <c r="F530" s="388"/>
      <c r="G530" s="388"/>
      <c r="H530" s="388"/>
      <c r="I530" s="387"/>
      <c r="J530" s="388"/>
      <c r="K530" s="388"/>
      <c r="L530" s="387"/>
      <c r="M530" s="388"/>
      <c r="N530" s="388"/>
      <c r="O530" s="387"/>
      <c r="P530" s="388"/>
      <c r="Q530" s="388"/>
      <c r="R530" s="387"/>
      <c r="S530" s="388"/>
    </row>
    <row r="531" spans="1:19">
      <c r="A531" s="104">
        <v>27</v>
      </c>
      <c r="B531" s="99" t="s">
        <v>869</v>
      </c>
      <c r="C531" s="389">
        <v>13</v>
      </c>
      <c r="D531" s="370">
        <v>12</v>
      </c>
      <c r="E531" s="388">
        <v>1</v>
      </c>
      <c r="F531" s="388">
        <v>0</v>
      </c>
      <c r="G531" s="388">
        <v>0</v>
      </c>
      <c r="H531" s="388">
        <v>46</v>
      </c>
      <c r="I531" s="387">
        <v>45</v>
      </c>
      <c r="J531" s="388">
        <v>1</v>
      </c>
      <c r="K531" s="388">
        <v>28</v>
      </c>
      <c r="L531" s="387">
        <v>27</v>
      </c>
      <c r="M531" s="388">
        <v>1</v>
      </c>
      <c r="N531" s="388">
        <v>12</v>
      </c>
      <c r="O531" s="387">
        <v>12</v>
      </c>
      <c r="P531" s="388">
        <v>0</v>
      </c>
      <c r="Q531" s="388">
        <v>2</v>
      </c>
      <c r="R531" s="387">
        <v>2</v>
      </c>
      <c r="S531" s="388">
        <v>0</v>
      </c>
    </row>
    <row r="532" spans="1:19">
      <c r="A532" s="104">
        <v>28</v>
      </c>
      <c r="B532" s="99" t="s">
        <v>870</v>
      </c>
      <c r="C532" s="389">
        <v>9</v>
      </c>
      <c r="D532" s="370">
        <v>7</v>
      </c>
      <c r="E532" s="388">
        <v>2</v>
      </c>
      <c r="F532" s="388">
        <v>0</v>
      </c>
      <c r="G532" s="388">
        <v>0</v>
      </c>
      <c r="H532" s="388">
        <v>36</v>
      </c>
      <c r="I532" s="387">
        <v>32</v>
      </c>
      <c r="J532" s="388">
        <v>4</v>
      </c>
      <c r="K532" s="388">
        <v>25</v>
      </c>
      <c r="L532" s="387">
        <v>22</v>
      </c>
      <c r="M532" s="388">
        <v>3</v>
      </c>
      <c r="N532" s="388">
        <v>6</v>
      </c>
      <c r="O532" s="387">
        <v>5</v>
      </c>
      <c r="P532" s="388">
        <v>1</v>
      </c>
      <c r="Q532" s="388">
        <v>1</v>
      </c>
      <c r="R532" s="387">
        <v>1</v>
      </c>
      <c r="S532" s="388">
        <v>0</v>
      </c>
    </row>
    <row r="533" spans="1:19">
      <c r="A533" s="104">
        <v>29</v>
      </c>
      <c r="B533" s="99" t="s">
        <v>871</v>
      </c>
      <c r="C533" s="389">
        <v>17</v>
      </c>
      <c r="D533" s="370">
        <v>17</v>
      </c>
      <c r="E533" s="388">
        <v>0</v>
      </c>
      <c r="F533" s="388">
        <v>1</v>
      </c>
      <c r="G533" s="388">
        <v>0</v>
      </c>
      <c r="H533" s="388">
        <v>53</v>
      </c>
      <c r="I533" s="387">
        <v>51</v>
      </c>
      <c r="J533" s="388">
        <v>2</v>
      </c>
      <c r="K533" s="388">
        <v>30</v>
      </c>
      <c r="L533" s="387">
        <v>28</v>
      </c>
      <c r="M533" s="388">
        <v>2</v>
      </c>
      <c r="N533" s="388">
        <v>17</v>
      </c>
      <c r="O533" s="387">
        <v>17</v>
      </c>
      <c r="P533" s="388">
        <v>0</v>
      </c>
      <c r="Q533" s="388">
        <v>3</v>
      </c>
      <c r="R533" s="387">
        <v>3</v>
      </c>
      <c r="S533" s="388">
        <v>0</v>
      </c>
    </row>
    <row r="534" spans="1:19">
      <c r="A534" s="104"/>
      <c r="B534" s="313" t="s">
        <v>661</v>
      </c>
      <c r="C534" s="386"/>
      <c r="D534" s="211"/>
      <c r="E534" s="386"/>
      <c r="F534" s="386"/>
      <c r="G534" s="386"/>
      <c r="H534" s="388"/>
      <c r="I534" s="387"/>
      <c r="J534" s="388"/>
      <c r="K534" s="388"/>
      <c r="L534" s="387"/>
      <c r="M534" s="388"/>
      <c r="N534" s="388"/>
      <c r="O534" s="387"/>
      <c r="P534" s="388"/>
      <c r="Q534" s="388"/>
      <c r="R534" s="387"/>
      <c r="S534" s="388"/>
    </row>
    <row r="535" spans="1:19">
      <c r="A535" s="104">
        <v>30</v>
      </c>
      <c r="B535" s="99" t="s">
        <v>872</v>
      </c>
      <c r="C535" s="386">
        <v>17</v>
      </c>
      <c r="D535" s="211">
        <v>11</v>
      </c>
      <c r="E535" s="386">
        <v>6</v>
      </c>
      <c r="F535" s="386">
        <v>1</v>
      </c>
      <c r="G535" s="386">
        <v>0</v>
      </c>
      <c r="H535" s="388">
        <v>57</v>
      </c>
      <c r="I535" s="387">
        <v>51</v>
      </c>
      <c r="J535" s="388">
        <v>6</v>
      </c>
      <c r="K535" s="388">
        <v>32</v>
      </c>
      <c r="L535" s="387">
        <v>32</v>
      </c>
      <c r="M535" s="388">
        <v>0</v>
      </c>
      <c r="N535" s="388">
        <v>15</v>
      </c>
      <c r="O535" s="387">
        <v>9</v>
      </c>
      <c r="P535" s="388">
        <v>6</v>
      </c>
      <c r="Q535" s="388">
        <v>4</v>
      </c>
      <c r="R535" s="387">
        <v>4</v>
      </c>
      <c r="S535" s="388">
        <v>0</v>
      </c>
    </row>
    <row r="536" spans="1:19">
      <c r="A536" s="104">
        <v>31</v>
      </c>
      <c r="B536" s="99" t="s">
        <v>873</v>
      </c>
      <c r="C536" s="386">
        <v>10</v>
      </c>
      <c r="D536" s="211">
        <v>7</v>
      </c>
      <c r="E536" s="386">
        <v>3</v>
      </c>
      <c r="F536" s="386">
        <v>0</v>
      </c>
      <c r="G536" s="386">
        <v>0</v>
      </c>
      <c r="H536" s="388">
        <v>39</v>
      </c>
      <c r="I536" s="387">
        <v>32</v>
      </c>
      <c r="J536" s="388">
        <v>7</v>
      </c>
      <c r="K536" s="388">
        <v>26</v>
      </c>
      <c r="L536" s="387">
        <v>22</v>
      </c>
      <c r="M536" s="388">
        <v>4</v>
      </c>
      <c r="N536" s="388">
        <v>10</v>
      </c>
      <c r="O536" s="387">
        <v>7</v>
      </c>
      <c r="P536" s="388">
        <v>3</v>
      </c>
      <c r="Q536" s="388">
        <v>1</v>
      </c>
      <c r="R536" s="387">
        <v>1</v>
      </c>
      <c r="S536" s="388">
        <v>0</v>
      </c>
    </row>
    <row r="537" spans="1:19" s="179" customFormat="1" ht="25.5">
      <c r="A537" s="95"/>
      <c r="B537" s="184" t="s">
        <v>7</v>
      </c>
      <c r="C537" s="390">
        <f>SUM(C504:C536)</f>
        <v>177</v>
      </c>
      <c r="D537" s="304">
        <f>SUM(D504:D536)</f>
        <v>130</v>
      </c>
      <c r="E537" s="390">
        <f t="shared" ref="E537:S537" si="38">SUM(E504:E536)</f>
        <v>47</v>
      </c>
      <c r="F537" s="390">
        <f t="shared" si="38"/>
        <v>6</v>
      </c>
      <c r="G537" s="390">
        <f t="shared" si="38"/>
        <v>2</v>
      </c>
      <c r="H537" s="390">
        <f t="shared" si="38"/>
        <v>758</v>
      </c>
      <c r="I537" s="390">
        <f t="shared" si="38"/>
        <v>706</v>
      </c>
      <c r="J537" s="390">
        <f t="shared" si="38"/>
        <v>52</v>
      </c>
      <c r="K537" s="390">
        <f t="shared" si="38"/>
        <v>494</v>
      </c>
      <c r="L537" s="390">
        <f t="shared" si="38"/>
        <v>475</v>
      </c>
      <c r="M537" s="390">
        <f t="shared" si="38"/>
        <v>19</v>
      </c>
      <c r="N537" s="390">
        <f t="shared" si="38"/>
        <v>158</v>
      </c>
      <c r="O537" s="390">
        <f t="shared" si="38"/>
        <v>126</v>
      </c>
      <c r="P537" s="390">
        <f t="shared" si="38"/>
        <v>32</v>
      </c>
      <c r="Q537" s="390">
        <f t="shared" si="38"/>
        <v>45</v>
      </c>
      <c r="R537" s="390">
        <f t="shared" si="38"/>
        <v>45</v>
      </c>
      <c r="S537" s="390">
        <f t="shared" si="38"/>
        <v>0</v>
      </c>
    </row>
    <row r="538" spans="1:19" s="179" customFormat="1" ht="25.5">
      <c r="A538" s="95"/>
      <c r="B538" s="239" t="s">
        <v>874</v>
      </c>
      <c r="C538" s="95"/>
      <c r="D538" s="95"/>
      <c r="E538" s="95"/>
      <c r="F538" s="95"/>
      <c r="G538" s="95"/>
      <c r="H538" s="95"/>
      <c r="I538" s="95"/>
      <c r="J538" s="95"/>
      <c r="K538" s="95"/>
      <c r="L538" s="240"/>
      <c r="M538" s="164"/>
      <c r="N538" s="164"/>
      <c r="O538" s="164"/>
      <c r="P538" s="164"/>
      <c r="Q538" s="164"/>
      <c r="R538" s="180"/>
      <c r="S538" s="164"/>
    </row>
    <row r="539" spans="1:19">
      <c r="A539" s="104">
        <v>1</v>
      </c>
      <c r="B539" s="99" t="s">
        <v>875</v>
      </c>
      <c r="C539" s="494">
        <v>5</v>
      </c>
      <c r="D539" s="493">
        <v>3</v>
      </c>
      <c r="E539" s="492">
        <v>2</v>
      </c>
      <c r="F539" s="492"/>
      <c r="G539" s="492"/>
      <c r="H539" s="492">
        <v>19</v>
      </c>
      <c r="I539" s="493">
        <f>H539-J539</f>
        <v>17</v>
      </c>
      <c r="J539" s="492">
        <v>2</v>
      </c>
      <c r="K539" s="492">
        <v>13</v>
      </c>
      <c r="L539" s="493">
        <v>12</v>
      </c>
      <c r="M539" s="492">
        <v>1</v>
      </c>
      <c r="N539" s="492">
        <v>5</v>
      </c>
      <c r="O539" s="493">
        <v>4</v>
      </c>
      <c r="P539" s="492">
        <v>1</v>
      </c>
      <c r="Q539" s="492">
        <v>1</v>
      </c>
      <c r="R539" s="493">
        <v>1</v>
      </c>
      <c r="S539" s="492">
        <v>0</v>
      </c>
    </row>
    <row r="540" spans="1:19">
      <c r="A540" s="104">
        <v>2</v>
      </c>
      <c r="B540" s="99" t="s">
        <v>876</v>
      </c>
      <c r="C540" s="494">
        <v>4</v>
      </c>
      <c r="D540" s="493">
        <f t="shared" ref="D540:D554" si="39">C540-E540</f>
        <v>4</v>
      </c>
      <c r="E540" s="492">
        <v>0</v>
      </c>
      <c r="F540" s="492"/>
      <c r="G540" s="492"/>
      <c r="H540" s="492">
        <v>20</v>
      </c>
      <c r="I540" s="493">
        <v>16</v>
      </c>
      <c r="J540" s="492">
        <v>4</v>
      </c>
      <c r="K540" s="492">
        <v>14</v>
      </c>
      <c r="L540" s="493">
        <v>11</v>
      </c>
      <c r="M540" s="492">
        <v>3</v>
      </c>
      <c r="N540" s="492">
        <v>4</v>
      </c>
      <c r="O540" s="493">
        <v>4</v>
      </c>
      <c r="P540" s="492">
        <v>0</v>
      </c>
      <c r="Q540" s="492">
        <v>2</v>
      </c>
      <c r="R540" s="493">
        <v>1</v>
      </c>
      <c r="S540" s="492">
        <v>1</v>
      </c>
    </row>
    <row r="541" spans="1:19">
      <c r="A541" s="104">
        <v>3</v>
      </c>
      <c r="B541" s="99" t="s">
        <v>877</v>
      </c>
      <c r="C541" s="494">
        <v>3</v>
      </c>
      <c r="D541" s="493">
        <v>1</v>
      </c>
      <c r="E541" s="492">
        <v>2</v>
      </c>
      <c r="F541" s="492"/>
      <c r="G541" s="492"/>
      <c r="H541" s="492">
        <v>13</v>
      </c>
      <c r="I541" s="493">
        <v>10</v>
      </c>
      <c r="J541" s="492">
        <v>3</v>
      </c>
      <c r="K541" s="492">
        <v>9</v>
      </c>
      <c r="L541" s="493">
        <v>9</v>
      </c>
      <c r="M541" s="492">
        <v>0</v>
      </c>
      <c r="N541" s="492">
        <v>3</v>
      </c>
      <c r="O541" s="493">
        <v>0</v>
      </c>
      <c r="P541" s="492">
        <v>3</v>
      </c>
      <c r="Q541" s="492">
        <v>1</v>
      </c>
      <c r="R541" s="493">
        <f t="shared" ref="R541:R556" si="40">Q541-S541</f>
        <v>1</v>
      </c>
      <c r="S541" s="492">
        <v>0</v>
      </c>
    </row>
    <row r="542" spans="1:19">
      <c r="A542" s="104">
        <v>4</v>
      </c>
      <c r="B542" s="99" t="s">
        <v>878</v>
      </c>
      <c r="C542" s="494">
        <v>3</v>
      </c>
      <c r="D542" s="493">
        <v>3</v>
      </c>
      <c r="E542" s="492">
        <v>0</v>
      </c>
      <c r="F542" s="492">
        <v>1</v>
      </c>
      <c r="G542" s="492"/>
      <c r="H542" s="492">
        <v>13</v>
      </c>
      <c r="I542" s="493">
        <f t="shared" ref="I542:I556" si="41">H542-J542</f>
        <v>13</v>
      </c>
      <c r="J542" s="492">
        <v>0</v>
      </c>
      <c r="K542" s="492">
        <v>9</v>
      </c>
      <c r="L542" s="493">
        <v>9</v>
      </c>
      <c r="M542" s="492">
        <v>0</v>
      </c>
      <c r="N542" s="492">
        <v>3</v>
      </c>
      <c r="O542" s="493">
        <f t="shared" ref="O542:O554" si="42">N542-P542</f>
        <v>3</v>
      </c>
      <c r="P542" s="492">
        <v>0</v>
      </c>
      <c r="Q542" s="492">
        <v>1</v>
      </c>
      <c r="R542" s="493">
        <f t="shared" si="40"/>
        <v>1</v>
      </c>
      <c r="S542" s="492">
        <v>0</v>
      </c>
    </row>
    <row r="543" spans="1:19">
      <c r="A543" s="104">
        <v>5</v>
      </c>
      <c r="B543" s="99" t="s">
        <v>879</v>
      </c>
      <c r="C543" s="494">
        <v>7</v>
      </c>
      <c r="D543" s="493">
        <v>3</v>
      </c>
      <c r="E543" s="492">
        <v>4</v>
      </c>
      <c r="F543" s="492"/>
      <c r="G543" s="492"/>
      <c r="H543" s="492">
        <v>35</v>
      </c>
      <c r="I543" s="493">
        <v>33</v>
      </c>
      <c r="J543" s="492">
        <v>2</v>
      </c>
      <c r="K543" s="492">
        <v>24</v>
      </c>
      <c r="L543" s="493">
        <f t="shared" ref="L543:L555" si="43">K543-M543</f>
        <v>23</v>
      </c>
      <c r="M543" s="492">
        <v>1</v>
      </c>
      <c r="N543" s="492">
        <v>7</v>
      </c>
      <c r="O543" s="493">
        <v>6</v>
      </c>
      <c r="P543" s="492">
        <v>1</v>
      </c>
      <c r="Q543" s="492">
        <v>4</v>
      </c>
      <c r="R543" s="493">
        <f t="shared" si="40"/>
        <v>4</v>
      </c>
      <c r="S543" s="492">
        <v>0</v>
      </c>
    </row>
    <row r="544" spans="1:19">
      <c r="A544" s="104">
        <v>6</v>
      </c>
      <c r="B544" s="99" t="s">
        <v>880</v>
      </c>
      <c r="C544" s="494">
        <v>3</v>
      </c>
      <c r="D544" s="493">
        <f t="shared" si="39"/>
        <v>3</v>
      </c>
      <c r="E544" s="492">
        <v>0</v>
      </c>
      <c r="F544" s="492"/>
      <c r="G544" s="492"/>
      <c r="H544" s="492">
        <v>14</v>
      </c>
      <c r="I544" s="493">
        <v>13</v>
      </c>
      <c r="J544" s="492">
        <v>1</v>
      </c>
      <c r="K544" s="492">
        <v>10</v>
      </c>
      <c r="L544" s="493">
        <v>9</v>
      </c>
      <c r="M544" s="492">
        <v>1</v>
      </c>
      <c r="N544" s="492">
        <v>3</v>
      </c>
      <c r="O544" s="493">
        <f t="shared" si="42"/>
        <v>3</v>
      </c>
      <c r="P544" s="492">
        <v>0</v>
      </c>
      <c r="Q544" s="492">
        <v>1</v>
      </c>
      <c r="R544" s="493">
        <f t="shared" si="40"/>
        <v>1</v>
      </c>
      <c r="S544" s="492">
        <v>0</v>
      </c>
    </row>
    <row r="545" spans="1:19">
      <c r="A545" s="104">
        <v>7</v>
      </c>
      <c r="B545" s="88" t="s">
        <v>881</v>
      </c>
      <c r="C545" s="494">
        <v>4</v>
      </c>
      <c r="D545" s="493">
        <f t="shared" si="39"/>
        <v>4</v>
      </c>
      <c r="E545" s="492">
        <v>0</v>
      </c>
      <c r="F545" s="492"/>
      <c r="G545" s="492"/>
      <c r="H545" s="492">
        <v>15</v>
      </c>
      <c r="I545" s="493">
        <v>14</v>
      </c>
      <c r="J545" s="492">
        <v>1</v>
      </c>
      <c r="K545" s="492">
        <v>10</v>
      </c>
      <c r="L545" s="493">
        <v>9</v>
      </c>
      <c r="M545" s="492">
        <v>1</v>
      </c>
      <c r="N545" s="492">
        <v>4</v>
      </c>
      <c r="O545" s="493">
        <v>4</v>
      </c>
      <c r="P545" s="492">
        <v>0</v>
      </c>
      <c r="Q545" s="492">
        <v>1</v>
      </c>
      <c r="R545" s="493">
        <f t="shared" si="40"/>
        <v>1</v>
      </c>
      <c r="S545" s="492">
        <v>0</v>
      </c>
    </row>
    <row r="546" spans="1:19">
      <c r="A546" s="104">
        <v>8</v>
      </c>
      <c r="B546" s="88" t="s">
        <v>882</v>
      </c>
      <c r="C546" s="494">
        <v>7</v>
      </c>
      <c r="D546" s="493">
        <v>6</v>
      </c>
      <c r="E546" s="492">
        <v>1</v>
      </c>
      <c r="F546" s="492"/>
      <c r="G546" s="492"/>
      <c r="H546" s="492">
        <v>27</v>
      </c>
      <c r="I546" s="493">
        <v>26</v>
      </c>
      <c r="J546" s="492">
        <v>1</v>
      </c>
      <c r="K546" s="492">
        <v>19</v>
      </c>
      <c r="L546" s="493">
        <v>19</v>
      </c>
      <c r="M546" s="492">
        <v>0</v>
      </c>
      <c r="N546" s="492">
        <v>7</v>
      </c>
      <c r="O546" s="493">
        <v>6</v>
      </c>
      <c r="P546" s="492">
        <v>1</v>
      </c>
      <c r="Q546" s="492">
        <v>1</v>
      </c>
      <c r="R546" s="493">
        <v>1</v>
      </c>
      <c r="S546" s="492">
        <v>0</v>
      </c>
    </row>
    <row r="547" spans="1:19">
      <c r="A547" s="104">
        <v>9</v>
      </c>
      <c r="B547" s="99" t="s">
        <v>883</v>
      </c>
      <c r="C547" s="494">
        <v>4</v>
      </c>
      <c r="D547" s="493">
        <v>4</v>
      </c>
      <c r="E547" s="492">
        <v>0</v>
      </c>
      <c r="F547" s="492"/>
      <c r="G547" s="492"/>
      <c r="H547" s="492">
        <v>17</v>
      </c>
      <c r="I547" s="493">
        <v>17</v>
      </c>
      <c r="J547" s="492">
        <v>0</v>
      </c>
      <c r="K547" s="492">
        <v>11</v>
      </c>
      <c r="L547" s="493">
        <v>11</v>
      </c>
      <c r="M547" s="492">
        <v>0</v>
      </c>
      <c r="N547" s="492">
        <v>4</v>
      </c>
      <c r="O547" s="493">
        <v>4</v>
      </c>
      <c r="P547" s="492">
        <v>0</v>
      </c>
      <c r="Q547" s="492">
        <v>2</v>
      </c>
      <c r="R547" s="493">
        <v>2</v>
      </c>
      <c r="S547" s="492">
        <v>0</v>
      </c>
    </row>
    <row r="548" spans="1:19">
      <c r="A548" s="104">
        <v>10</v>
      </c>
      <c r="B548" s="99" t="s">
        <v>884</v>
      </c>
      <c r="C548" s="494">
        <v>5</v>
      </c>
      <c r="D548" s="493">
        <v>4</v>
      </c>
      <c r="E548" s="492">
        <v>1</v>
      </c>
      <c r="F548" s="492"/>
      <c r="G548" s="492"/>
      <c r="H548" s="492">
        <v>19</v>
      </c>
      <c r="I548" s="493">
        <v>18</v>
      </c>
      <c r="J548" s="492">
        <v>1</v>
      </c>
      <c r="K548" s="492">
        <v>13</v>
      </c>
      <c r="L548" s="493">
        <v>13</v>
      </c>
      <c r="M548" s="492">
        <v>0</v>
      </c>
      <c r="N548" s="492">
        <v>5</v>
      </c>
      <c r="O548" s="493">
        <v>4</v>
      </c>
      <c r="P548" s="492">
        <v>1</v>
      </c>
      <c r="Q548" s="492">
        <v>1</v>
      </c>
      <c r="R548" s="493">
        <f t="shared" si="40"/>
        <v>1</v>
      </c>
      <c r="S548" s="492">
        <v>0</v>
      </c>
    </row>
    <row r="549" spans="1:19">
      <c r="A549" s="104">
        <v>11</v>
      </c>
      <c r="B549" s="99" t="s">
        <v>885</v>
      </c>
      <c r="C549" s="494">
        <v>7</v>
      </c>
      <c r="D549" s="493">
        <v>7</v>
      </c>
      <c r="E549" s="492">
        <v>0</v>
      </c>
      <c r="F549" s="492"/>
      <c r="G549" s="492"/>
      <c r="H549" s="492">
        <v>23</v>
      </c>
      <c r="I549" s="493">
        <v>22</v>
      </c>
      <c r="J549" s="492">
        <v>1</v>
      </c>
      <c r="K549" s="492">
        <v>15</v>
      </c>
      <c r="L549" s="493">
        <v>14</v>
      </c>
      <c r="M549" s="492">
        <v>1</v>
      </c>
      <c r="N549" s="492">
        <v>7</v>
      </c>
      <c r="O549" s="493">
        <v>7</v>
      </c>
      <c r="P549" s="492">
        <v>0</v>
      </c>
      <c r="Q549" s="492">
        <v>1</v>
      </c>
      <c r="R549" s="493">
        <f t="shared" si="40"/>
        <v>1</v>
      </c>
      <c r="S549" s="492">
        <v>0</v>
      </c>
    </row>
    <row r="550" spans="1:19">
      <c r="A550" s="104">
        <v>12</v>
      </c>
      <c r="B550" s="99" t="s">
        <v>886</v>
      </c>
      <c r="C550" s="494">
        <v>4</v>
      </c>
      <c r="D550" s="493">
        <v>4</v>
      </c>
      <c r="E550" s="492">
        <v>0</v>
      </c>
      <c r="F550" s="492"/>
      <c r="G550" s="492"/>
      <c r="H550" s="492">
        <v>16</v>
      </c>
      <c r="I550" s="493">
        <v>16</v>
      </c>
      <c r="J550" s="492">
        <v>0</v>
      </c>
      <c r="K550" s="492">
        <v>11</v>
      </c>
      <c r="L550" s="493">
        <v>11</v>
      </c>
      <c r="M550" s="492">
        <v>0</v>
      </c>
      <c r="N550" s="492">
        <v>4</v>
      </c>
      <c r="O550" s="493">
        <v>4</v>
      </c>
      <c r="P550" s="492">
        <v>0</v>
      </c>
      <c r="Q550" s="492">
        <v>1</v>
      </c>
      <c r="R550" s="493">
        <v>1</v>
      </c>
      <c r="S550" s="492">
        <v>0</v>
      </c>
    </row>
    <row r="551" spans="1:19">
      <c r="A551" s="104">
        <v>13</v>
      </c>
      <c r="B551" s="99" t="s">
        <v>887</v>
      </c>
      <c r="C551" s="494">
        <v>3</v>
      </c>
      <c r="D551" s="493">
        <f t="shared" si="39"/>
        <v>3</v>
      </c>
      <c r="E551" s="492">
        <v>0</v>
      </c>
      <c r="F551" s="492"/>
      <c r="G551" s="492"/>
      <c r="H551" s="492">
        <v>21</v>
      </c>
      <c r="I551" s="493">
        <v>19</v>
      </c>
      <c r="J551" s="492">
        <v>2</v>
      </c>
      <c r="K551" s="492">
        <v>15</v>
      </c>
      <c r="L551" s="493">
        <f t="shared" si="43"/>
        <v>14</v>
      </c>
      <c r="M551" s="492">
        <v>1</v>
      </c>
      <c r="N551" s="492">
        <v>4</v>
      </c>
      <c r="O551" s="493">
        <v>3</v>
      </c>
      <c r="P551" s="492">
        <v>1</v>
      </c>
      <c r="Q551" s="492">
        <v>2</v>
      </c>
      <c r="R551" s="493">
        <f t="shared" si="40"/>
        <v>2</v>
      </c>
      <c r="S551" s="492">
        <v>0</v>
      </c>
    </row>
    <row r="552" spans="1:19">
      <c r="A552" s="104">
        <v>14</v>
      </c>
      <c r="B552" s="99" t="s">
        <v>888</v>
      </c>
      <c r="C552" s="494">
        <v>3</v>
      </c>
      <c r="D552" s="493">
        <v>0</v>
      </c>
      <c r="E552" s="492">
        <v>3</v>
      </c>
      <c r="F552" s="492"/>
      <c r="G552" s="492">
        <v>1</v>
      </c>
      <c r="H552" s="492">
        <v>16</v>
      </c>
      <c r="I552" s="493">
        <v>13</v>
      </c>
      <c r="J552" s="492">
        <v>3</v>
      </c>
      <c r="K552" s="492">
        <v>12</v>
      </c>
      <c r="L552" s="493">
        <v>11</v>
      </c>
      <c r="M552" s="492">
        <v>1</v>
      </c>
      <c r="N552" s="492">
        <v>3</v>
      </c>
      <c r="O552" s="493">
        <v>1</v>
      </c>
      <c r="P552" s="492">
        <v>2</v>
      </c>
      <c r="Q552" s="492">
        <v>1</v>
      </c>
      <c r="R552" s="493">
        <v>1</v>
      </c>
      <c r="S552" s="492">
        <v>0</v>
      </c>
    </row>
    <row r="553" spans="1:19">
      <c r="A553" s="104">
        <v>15</v>
      </c>
      <c r="B553" s="88" t="s">
        <v>889</v>
      </c>
      <c r="C553" s="494">
        <v>25</v>
      </c>
      <c r="D553" s="493">
        <v>23</v>
      </c>
      <c r="E553" s="492">
        <v>2</v>
      </c>
      <c r="F553" s="492"/>
      <c r="G553" s="492"/>
      <c r="H553" s="492">
        <v>82</v>
      </c>
      <c r="I553" s="493">
        <v>80</v>
      </c>
      <c r="J553" s="492">
        <v>2</v>
      </c>
      <c r="K553" s="492">
        <v>54</v>
      </c>
      <c r="L553" s="493">
        <v>52</v>
      </c>
      <c r="M553" s="492">
        <v>2</v>
      </c>
      <c r="N553" s="492">
        <v>24</v>
      </c>
      <c r="O553" s="493">
        <v>24</v>
      </c>
      <c r="P553" s="492">
        <v>0</v>
      </c>
      <c r="Q553" s="492">
        <v>4</v>
      </c>
      <c r="R553" s="493">
        <v>4</v>
      </c>
      <c r="S553" s="492">
        <v>0</v>
      </c>
    </row>
    <row r="554" spans="1:19">
      <c r="A554" s="104">
        <v>16</v>
      </c>
      <c r="B554" s="88" t="s">
        <v>890</v>
      </c>
      <c r="C554" s="494">
        <v>9</v>
      </c>
      <c r="D554" s="493">
        <f t="shared" si="39"/>
        <v>9</v>
      </c>
      <c r="E554" s="492">
        <v>0</v>
      </c>
      <c r="F554" s="472">
        <v>1</v>
      </c>
      <c r="G554" s="491"/>
      <c r="H554" s="492">
        <v>34</v>
      </c>
      <c r="I554" s="493">
        <v>34</v>
      </c>
      <c r="J554" s="492">
        <v>0</v>
      </c>
      <c r="K554" s="492">
        <v>23</v>
      </c>
      <c r="L554" s="493">
        <v>23</v>
      </c>
      <c r="M554" s="492">
        <v>0</v>
      </c>
      <c r="N554" s="492">
        <v>9</v>
      </c>
      <c r="O554" s="493">
        <f t="shared" si="42"/>
        <v>9</v>
      </c>
      <c r="P554" s="492">
        <v>0</v>
      </c>
      <c r="Q554" s="492">
        <v>2</v>
      </c>
      <c r="R554" s="493">
        <f t="shared" si="40"/>
        <v>2</v>
      </c>
      <c r="S554" s="492">
        <v>0</v>
      </c>
    </row>
    <row r="555" spans="1:19">
      <c r="A555" s="104">
        <v>17</v>
      </c>
      <c r="B555" s="88" t="s">
        <v>891</v>
      </c>
      <c r="C555" s="494">
        <v>3</v>
      </c>
      <c r="D555" s="493">
        <v>2</v>
      </c>
      <c r="E555" s="492">
        <v>1</v>
      </c>
      <c r="F555" s="492"/>
      <c r="G555" s="492"/>
      <c r="H555" s="492">
        <v>16</v>
      </c>
      <c r="I555" s="493">
        <v>15</v>
      </c>
      <c r="J555" s="492">
        <v>1</v>
      </c>
      <c r="K555" s="492">
        <v>11</v>
      </c>
      <c r="L555" s="493">
        <f t="shared" si="43"/>
        <v>10</v>
      </c>
      <c r="M555" s="492">
        <v>1</v>
      </c>
      <c r="N555" s="492">
        <v>3</v>
      </c>
      <c r="O555" s="493">
        <v>3</v>
      </c>
      <c r="P555" s="492">
        <v>0</v>
      </c>
      <c r="Q555" s="492">
        <v>2</v>
      </c>
      <c r="R555" s="493">
        <v>2</v>
      </c>
      <c r="S555" s="492">
        <v>0</v>
      </c>
    </row>
    <row r="556" spans="1:19">
      <c r="A556" s="104">
        <v>18</v>
      </c>
      <c r="B556" s="88" t="s">
        <v>892</v>
      </c>
      <c r="C556" s="494">
        <v>7</v>
      </c>
      <c r="D556" s="493">
        <v>5</v>
      </c>
      <c r="E556" s="492">
        <v>2</v>
      </c>
      <c r="F556" s="492"/>
      <c r="G556" s="492"/>
      <c r="H556" s="492">
        <v>30</v>
      </c>
      <c r="I556" s="493">
        <f t="shared" si="41"/>
        <v>29</v>
      </c>
      <c r="J556" s="492">
        <v>1</v>
      </c>
      <c r="K556" s="492">
        <v>21</v>
      </c>
      <c r="L556" s="493">
        <v>20</v>
      </c>
      <c r="M556" s="492">
        <v>1</v>
      </c>
      <c r="N556" s="492">
        <v>7</v>
      </c>
      <c r="O556" s="493">
        <v>7</v>
      </c>
      <c r="P556" s="492">
        <v>0</v>
      </c>
      <c r="Q556" s="492">
        <v>2</v>
      </c>
      <c r="R556" s="493">
        <f t="shared" si="40"/>
        <v>2</v>
      </c>
      <c r="S556" s="492">
        <v>0</v>
      </c>
    </row>
    <row r="557" spans="1:19" s="179" customFormat="1" ht="25.5">
      <c r="A557" s="95"/>
      <c r="B557" s="95" t="s">
        <v>7</v>
      </c>
      <c r="C557" s="495">
        <f>SUM(C539:C556)</f>
        <v>106</v>
      </c>
      <c r="D557" s="118">
        <f>SUM(D539:D556)</f>
        <v>88</v>
      </c>
      <c r="E557" s="495">
        <f t="shared" ref="E557:S557" si="44">SUM(E539:E556)</f>
        <v>18</v>
      </c>
      <c r="F557" s="495">
        <f t="shared" si="44"/>
        <v>2</v>
      </c>
      <c r="G557" s="495">
        <f t="shared" si="44"/>
        <v>1</v>
      </c>
      <c r="H557" s="495">
        <f t="shared" si="44"/>
        <v>430</v>
      </c>
      <c r="I557" s="495">
        <f t="shared" si="44"/>
        <v>405</v>
      </c>
      <c r="J557" s="495">
        <f t="shared" si="44"/>
        <v>25</v>
      </c>
      <c r="K557" s="495">
        <f t="shared" si="44"/>
        <v>294</v>
      </c>
      <c r="L557" s="495">
        <f t="shared" si="44"/>
        <v>280</v>
      </c>
      <c r="M557" s="495">
        <f t="shared" si="44"/>
        <v>14</v>
      </c>
      <c r="N557" s="495">
        <f t="shared" si="44"/>
        <v>106</v>
      </c>
      <c r="O557" s="495">
        <f t="shared" si="44"/>
        <v>96</v>
      </c>
      <c r="P557" s="495">
        <f t="shared" si="44"/>
        <v>10</v>
      </c>
      <c r="Q557" s="495">
        <f t="shared" si="44"/>
        <v>30</v>
      </c>
      <c r="R557" s="495">
        <f t="shared" si="44"/>
        <v>29</v>
      </c>
      <c r="S557" s="495">
        <f t="shared" si="44"/>
        <v>1</v>
      </c>
    </row>
    <row r="558" spans="1:19" s="179" customFormat="1" ht="25.5">
      <c r="A558" s="95"/>
      <c r="B558" s="239" t="s">
        <v>893</v>
      </c>
      <c r="C558" s="95"/>
      <c r="D558" s="95"/>
      <c r="E558" s="95"/>
      <c r="F558" s="95"/>
      <c r="G558" s="95"/>
      <c r="H558" s="95"/>
      <c r="I558" s="95"/>
      <c r="J558" s="95"/>
      <c r="K558" s="95"/>
      <c r="L558" s="240"/>
      <c r="M558" s="164"/>
      <c r="N558" s="164"/>
      <c r="O558" s="164"/>
      <c r="P558" s="164"/>
      <c r="Q558" s="164"/>
      <c r="R558" s="180"/>
      <c r="S558" s="164"/>
    </row>
    <row r="559" spans="1:19">
      <c r="A559" s="104">
        <v>1</v>
      </c>
      <c r="B559" s="99" t="s">
        <v>894</v>
      </c>
      <c r="C559" s="460">
        <v>5</v>
      </c>
      <c r="D559" s="459">
        <v>5</v>
      </c>
      <c r="E559" s="458">
        <v>0</v>
      </c>
      <c r="F559" s="458"/>
      <c r="G559" s="458"/>
      <c r="H559" s="458">
        <v>23.5</v>
      </c>
      <c r="I559" s="459">
        <v>22.5</v>
      </c>
      <c r="J559" s="458">
        <v>1</v>
      </c>
      <c r="K559" s="458">
        <v>15</v>
      </c>
      <c r="L559" s="459">
        <v>15</v>
      </c>
      <c r="M559" s="458">
        <v>0</v>
      </c>
      <c r="N559" s="458">
        <v>5</v>
      </c>
      <c r="O559" s="459">
        <v>4</v>
      </c>
      <c r="P559" s="458">
        <v>1</v>
      </c>
      <c r="Q559" s="458">
        <v>1.5</v>
      </c>
      <c r="R559" s="459">
        <v>1.5</v>
      </c>
      <c r="S559" s="458">
        <v>0</v>
      </c>
    </row>
    <row r="560" spans="1:19">
      <c r="A560" s="104">
        <v>2</v>
      </c>
      <c r="B560" s="99" t="s">
        <v>895</v>
      </c>
      <c r="C560" s="460">
        <v>3</v>
      </c>
      <c r="D560" s="459">
        <v>1</v>
      </c>
      <c r="E560" s="458">
        <v>2</v>
      </c>
      <c r="F560" s="458"/>
      <c r="G560" s="458"/>
      <c r="H560" s="458">
        <v>19</v>
      </c>
      <c r="I560" s="459">
        <v>16</v>
      </c>
      <c r="J560" s="458">
        <v>3</v>
      </c>
      <c r="K560" s="458">
        <v>13</v>
      </c>
      <c r="L560" s="459">
        <v>12</v>
      </c>
      <c r="M560" s="458">
        <v>1</v>
      </c>
      <c r="N560" s="458">
        <v>4</v>
      </c>
      <c r="O560" s="459">
        <v>3</v>
      </c>
      <c r="P560" s="458">
        <v>1</v>
      </c>
      <c r="Q560" s="458">
        <v>1</v>
      </c>
      <c r="R560" s="459">
        <v>1</v>
      </c>
      <c r="S560" s="458">
        <v>0</v>
      </c>
    </row>
    <row r="561" spans="1:19">
      <c r="A561" s="104">
        <v>3</v>
      </c>
      <c r="B561" s="99" t="s">
        <v>896</v>
      </c>
      <c r="C561" s="460">
        <v>3</v>
      </c>
      <c r="D561" s="459">
        <v>3</v>
      </c>
      <c r="E561" s="458">
        <v>0</v>
      </c>
      <c r="F561" s="458"/>
      <c r="G561" s="458"/>
      <c r="H561" s="458">
        <v>16.5</v>
      </c>
      <c r="I561" s="459">
        <v>14</v>
      </c>
      <c r="J561" s="458">
        <v>2.5</v>
      </c>
      <c r="K561" s="458">
        <v>12</v>
      </c>
      <c r="L561" s="459">
        <v>10</v>
      </c>
      <c r="M561" s="458">
        <v>2</v>
      </c>
      <c r="N561" s="458">
        <v>3</v>
      </c>
      <c r="O561" s="459">
        <v>3</v>
      </c>
      <c r="P561" s="458">
        <v>0</v>
      </c>
      <c r="Q561" s="458">
        <v>1</v>
      </c>
      <c r="R561" s="459">
        <v>1</v>
      </c>
      <c r="S561" s="458">
        <v>0</v>
      </c>
    </row>
    <row r="562" spans="1:19">
      <c r="A562" s="104">
        <v>4</v>
      </c>
      <c r="B562" s="138" t="s">
        <v>897</v>
      </c>
      <c r="C562" s="463">
        <v>7</v>
      </c>
      <c r="D562" s="459">
        <v>5</v>
      </c>
      <c r="E562" s="463">
        <v>2</v>
      </c>
      <c r="F562" s="463">
        <v>1</v>
      </c>
      <c r="G562" s="463"/>
      <c r="H562" s="463">
        <v>32</v>
      </c>
      <c r="I562" s="459">
        <v>28</v>
      </c>
      <c r="J562" s="463">
        <v>4</v>
      </c>
      <c r="K562" s="463">
        <v>20</v>
      </c>
      <c r="L562" s="459">
        <v>17</v>
      </c>
      <c r="M562" s="457">
        <v>3</v>
      </c>
      <c r="N562" s="457">
        <v>7</v>
      </c>
      <c r="O562" s="459">
        <v>6</v>
      </c>
      <c r="P562" s="458">
        <v>1</v>
      </c>
      <c r="Q562" s="458">
        <v>3</v>
      </c>
      <c r="R562" s="459">
        <v>3</v>
      </c>
      <c r="S562" s="458">
        <v>0</v>
      </c>
    </row>
    <row r="563" spans="1:19">
      <c r="A563" s="104">
        <v>5</v>
      </c>
      <c r="B563" s="138" t="s">
        <v>898</v>
      </c>
      <c r="C563" s="463">
        <v>12</v>
      </c>
      <c r="D563" s="459">
        <v>6</v>
      </c>
      <c r="E563" s="463">
        <v>6</v>
      </c>
      <c r="F563" s="463"/>
      <c r="G563" s="463"/>
      <c r="H563" s="463">
        <v>50</v>
      </c>
      <c r="I563" s="459">
        <v>48</v>
      </c>
      <c r="J563" s="463">
        <v>2</v>
      </c>
      <c r="K563" s="463">
        <v>31</v>
      </c>
      <c r="L563" s="459">
        <v>29</v>
      </c>
      <c r="M563" s="457">
        <v>2</v>
      </c>
      <c r="N563" s="457">
        <v>12</v>
      </c>
      <c r="O563" s="459">
        <v>12</v>
      </c>
      <c r="P563" s="458">
        <v>0</v>
      </c>
      <c r="Q563" s="458">
        <v>4</v>
      </c>
      <c r="R563" s="459">
        <v>4</v>
      </c>
      <c r="S563" s="458">
        <v>0</v>
      </c>
    </row>
    <row r="564" spans="1:19">
      <c r="A564" s="104">
        <v>6</v>
      </c>
      <c r="B564" s="138" t="s">
        <v>899</v>
      </c>
      <c r="C564" s="463">
        <v>3</v>
      </c>
      <c r="D564" s="459">
        <v>2</v>
      </c>
      <c r="E564" s="463">
        <v>1</v>
      </c>
      <c r="F564" s="463"/>
      <c r="G564" s="463"/>
      <c r="H564" s="463">
        <v>19</v>
      </c>
      <c r="I564" s="459">
        <v>17</v>
      </c>
      <c r="J564" s="463">
        <v>2</v>
      </c>
      <c r="K564" s="463">
        <v>12</v>
      </c>
      <c r="L564" s="459">
        <v>11</v>
      </c>
      <c r="M564" s="457">
        <v>1</v>
      </c>
      <c r="N564" s="457">
        <v>3</v>
      </c>
      <c r="O564" s="459">
        <v>2</v>
      </c>
      <c r="P564" s="458">
        <v>1</v>
      </c>
      <c r="Q564" s="458">
        <v>3</v>
      </c>
      <c r="R564" s="459">
        <v>3</v>
      </c>
      <c r="S564" s="458">
        <v>0</v>
      </c>
    </row>
    <row r="565" spans="1:19">
      <c r="A565" s="104">
        <v>7</v>
      </c>
      <c r="B565" s="138" t="s">
        <v>900</v>
      </c>
      <c r="C565" s="462">
        <v>3</v>
      </c>
      <c r="D565" s="459">
        <v>1</v>
      </c>
      <c r="E565" s="462">
        <v>2</v>
      </c>
      <c r="F565" s="462"/>
      <c r="G565" s="462"/>
      <c r="H565" s="462">
        <v>19</v>
      </c>
      <c r="I565" s="459">
        <v>19</v>
      </c>
      <c r="J565" s="462">
        <v>0</v>
      </c>
      <c r="K565" s="462">
        <v>13</v>
      </c>
      <c r="L565" s="459">
        <v>13</v>
      </c>
      <c r="M565" s="457">
        <v>0</v>
      </c>
      <c r="N565" s="457">
        <v>3</v>
      </c>
      <c r="O565" s="459">
        <v>3</v>
      </c>
      <c r="P565" s="457">
        <v>0</v>
      </c>
      <c r="Q565" s="457">
        <v>2</v>
      </c>
      <c r="R565" s="459">
        <v>2</v>
      </c>
      <c r="S565" s="457">
        <v>0</v>
      </c>
    </row>
    <row r="566" spans="1:19">
      <c r="A566" s="104">
        <v>8</v>
      </c>
      <c r="B566" s="88" t="s">
        <v>1162</v>
      </c>
      <c r="C566" s="457">
        <v>5</v>
      </c>
      <c r="D566" s="459">
        <v>3</v>
      </c>
      <c r="E566" s="457">
        <v>2</v>
      </c>
      <c r="F566" s="457"/>
      <c r="G566" s="457"/>
      <c r="H566" s="457">
        <v>21.5</v>
      </c>
      <c r="I566" s="459">
        <v>19.5</v>
      </c>
      <c r="J566" s="457">
        <v>2</v>
      </c>
      <c r="K566" s="457">
        <v>14</v>
      </c>
      <c r="L566" s="459">
        <v>12</v>
      </c>
      <c r="M566" s="457">
        <v>2</v>
      </c>
      <c r="N566" s="457">
        <v>5</v>
      </c>
      <c r="O566" s="459">
        <v>5</v>
      </c>
      <c r="P566" s="457">
        <v>0</v>
      </c>
      <c r="Q566" s="457">
        <v>1.5</v>
      </c>
      <c r="R566" s="459">
        <v>1.5</v>
      </c>
      <c r="S566" s="457">
        <v>0</v>
      </c>
    </row>
    <row r="567" spans="1:19">
      <c r="A567" s="104">
        <v>9</v>
      </c>
      <c r="B567" s="88" t="s">
        <v>901</v>
      </c>
      <c r="C567" s="461">
        <v>3</v>
      </c>
      <c r="D567" s="459">
        <v>3</v>
      </c>
      <c r="E567" s="461">
        <v>0</v>
      </c>
      <c r="F567" s="461"/>
      <c r="G567" s="461"/>
      <c r="H567" s="461">
        <v>14.5</v>
      </c>
      <c r="I567" s="459">
        <v>13.5</v>
      </c>
      <c r="J567" s="457">
        <v>1</v>
      </c>
      <c r="K567" s="457">
        <v>11</v>
      </c>
      <c r="L567" s="459">
        <v>10</v>
      </c>
      <c r="M567" s="457">
        <v>1</v>
      </c>
      <c r="N567" s="457">
        <v>3</v>
      </c>
      <c r="O567" s="459">
        <v>3</v>
      </c>
      <c r="P567" s="457">
        <v>0</v>
      </c>
      <c r="Q567" s="457">
        <v>0.5</v>
      </c>
      <c r="R567" s="459">
        <v>0.5</v>
      </c>
      <c r="S567" s="457">
        <v>0</v>
      </c>
    </row>
    <row r="568" spans="1:19">
      <c r="A568" s="104">
        <v>10</v>
      </c>
      <c r="B568" s="88" t="s">
        <v>1163</v>
      </c>
      <c r="C568" s="461">
        <v>3</v>
      </c>
      <c r="D568" s="459">
        <v>3</v>
      </c>
      <c r="E568" s="461">
        <v>0</v>
      </c>
      <c r="F568" s="461"/>
      <c r="G568" s="461"/>
      <c r="H568" s="461">
        <v>15</v>
      </c>
      <c r="I568" s="459">
        <v>15</v>
      </c>
      <c r="J568" s="457">
        <v>0</v>
      </c>
      <c r="K568" s="457">
        <v>11</v>
      </c>
      <c r="L568" s="459">
        <v>11</v>
      </c>
      <c r="M568" s="457">
        <v>0</v>
      </c>
      <c r="N568" s="457">
        <v>3</v>
      </c>
      <c r="O568" s="459">
        <v>3</v>
      </c>
      <c r="P568" s="457">
        <v>0</v>
      </c>
      <c r="Q568" s="457">
        <v>1</v>
      </c>
      <c r="R568" s="459">
        <v>1</v>
      </c>
      <c r="S568" s="457">
        <v>0</v>
      </c>
    </row>
    <row r="569" spans="1:19">
      <c r="A569" s="104">
        <v>11</v>
      </c>
      <c r="B569" s="88" t="s">
        <v>902</v>
      </c>
      <c r="C569" s="457">
        <v>9</v>
      </c>
      <c r="D569" s="459">
        <v>8</v>
      </c>
      <c r="E569" s="464">
        <v>1</v>
      </c>
      <c r="F569" s="464"/>
      <c r="G569" s="464"/>
      <c r="H569" s="464">
        <v>42</v>
      </c>
      <c r="I569" s="459">
        <v>40</v>
      </c>
      <c r="J569" s="457">
        <v>2</v>
      </c>
      <c r="K569" s="457">
        <v>27</v>
      </c>
      <c r="L569" s="459">
        <v>27</v>
      </c>
      <c r="M569" s="457">
        <v>0</v>
      </c>
      <c r="N569" s="457">
        <v>11</v>
      </c>
      <c r="O569" s="459">
        <v>9</v>
      </c>
      <c r="P569" s="457">
        <v>2</v>
      </c>
      <c r="Q569" s="457">
        <v>2</v>
      </c>
      <c r="R569" s="459">
        <v>2</v>
      </c>
      <c r="S569" s="457">
        <v>0</v>
      </c>
    </row>
    <row r="570" spans="1:19">
      <c r="A570" s="104">
        <v>12</v>
      </c>
      <c r="B570" s="88" t="s">
        <v>903</v>
      </c>
      <c r="C570" s="457">
        <v>3</v>
      </c>
      <c r="D570" s="459">
        <v>3</v>
      </c>
      <c r="E570" s="457">
        <v>0</v>
      </c>
      <c r="F570" s="457"/>
      <c r="G570" s="457">
        <v>1</v>
      </c>
      <c r="H570" s="457">
        <v>19.5</v>
      </c>
      <c r="I570" s="459">
        <v>16.5</v>
      </c>
      <c r="J570" s="457">
        <v>3</v>
      </c>
      <c r="K570" s="457">
        <v>14</v>
      </c>
      <c r="L570" s="459">
        <v>12</v>
      </c>
      <c r="M570" s="457">
        <v>2</v>
      </c>
      <c r="N570" s="457">
        <v>3</v>
      </c>
      <c r="O570" s="459">
        <v>2</v>
      </c>
      <c r="P570" s="457">
        <v>1</v>
      </c>
      <c r="Q570" s="457">
        <v>1.5</v>
      </c>
      <c r="R570" s="459">
        <v>1.5</v>
      </c>
      <c r="S570" s="457">
        <v>0</v>
      </c>
    </row>
    <row r="571" spans="1:19">
      <c r="A571" s="104">
        <v>13</v>
      </c>
      <c r="B571" s="88" t="s">
        <v>904</v>
      </c>
      <c r="C571" s="457">
        <v>10</v>
      </c>
      <c r="D571" s="459">
        <v>5</v>
      </c>
      <c r="E571" s="457">
        <v>5</v>
      </c>
      <c r="F571" s="457"/>
      <c r="G571" s="457"/>
      <c r="H571" s="457">
        <v>41.5</v>
      </c>
      <c r="I571" s="459">
        <v>39.5</v>
      </c>
      <c r="J571" s="457">
        <v>2</v>
      </c>
      <c r="K571" s="457">
        <v>25</v>
      </c>
      <c r="L571" s="459">
        <v>25</v>
      </c>
      <c r="M571" s="457">
        <v>0</v>
      </c>
      <c r="N571" s="457">
        <v>11</v>
      </c>
      <c r="O571" s="459">
        <v>9</v>
      </c>
      <c r="P571" s="457">
        <v>2</v>
      </c>
      <c r="Q571" s="457">
        <v>2.5</v>
      </c>
      <c r="R571" s="459">
        <v>2.5</v>
      </c>
      <c r="S571" s="457">
        <v>0</v>
      </c>
    </row>
    <row r="572" spans="1:19">
      <c r="A572" s="104">
        <v>14</v>
      </c>
      <c r="B572" s="88" t="s">
        <v>905</v>
      </c>
      <c r="C572" s="457">
        <v>3</v>
      </c>
      <c r="D572" s="459">
        <v>2</v>
      </c>
      <c r="E572" s="457">
        <v>1</v>
      </c>
      <c r="F572" s="457"/>
      <c r="G572" s="457"/>
      <c r="H572" s="457">
        <v>14</v>
      </c>
      <c r="I572" s="459">
        <v>11</v>
      </c>
      <c r="J572" s="457">
        <v>3</v>
      </c>
      <c r="K572" s="457">
        <v>9</v>
      </c>
      <c r="L572" s="459">
        <v>8</v>
      </c>
      <c r="M572" s="457">
        <v>1</v>
      </c>
      <c r="N572" s="457">
        <v>3</v>
      </c>
      <c r="O572" s="459">
        <v>1</v>
      </c>
      <c r="P572" s="457">
        <v>2</v>
      </c>
      <c r="Q572" s="457">
        <v>1</v>
      </c>
      <c r="R572" s="459">
        <v>1</v>
      </c>
      <c r="S572" s="457">
        <v>0</v>
      </c>
    </row>
    <row r="573" spans="1:19">
      <c r="A573" s="104">
        <v>15</v>
      </c>
      <c r="B573" s="88" t="s">
        <v>906</v>
      </c>
      <c r="C573" s="457">
        <v>5</v>
      </c>
      <c r="D573" s="459">
        <v>3</v>
      </c>
      <c r="E573" s="457">
        <v>2</v>
      </c>
      <c r="F573" s="457"/>
      <c r="G573" s="457"/>
      <c r="H573" s="457">
        <v>24.5</v>
      </c>
      <c r="I573" s="459">
        <v>23.5</v>
      </c>
      <c r="J573" s="457">
        <v>1</v>
      </c>
      <c r="K573" s="457">
        <v>17</v>
      </c>
      <c r="L573" s="459">
        <v>16</v>
      </c>
      <c r="M573" s="457">
        <v>1</v>
      </c>
      <c r="N573" s="457">
        <v>5</v>
      </c>
      <c r="O573" s="459">
        <v>5</v>
      </c>
      <c r="P573" s="457">
        <v>0</v>
      </c>
      <c r="Q573" s="457">
        <v>1.5</v>
      </c>
      <c r="R573" s="459">
        <v>1.5</v>
      </c>
      <c r="S573" s="457">
        <v>0</v>
      </c>
    </row>
    <row r="574" spans="1:19">
      <c r="A574" s="104">
        <v>16</v>
      </c>
      <c r="B574" s="88" t="s">
        <v>907</v>
      </c>
      <c r="C574" s="457">
        <v>5</v>
      </c>
      <c r="D574" s="459">
        <v>3</v>
      </c>
      <c r="E574" s="457">
        <v>2</v>
      </c>
      <c r="F574" s="457"/>
      <c r="G574" s="457"/>
      <c r="H574" s="457">
        <v>23</v>
      </c>
      <c r="I574" s="459">
        <v>20</v>
      </c>
      <c r="J574" s="457">
        <v>3</v>
      </c>
      <c r="K574" s="457">
        <v>15</v>
      </c>
      <c r="L574" s="459">
        <v>13</v>
      </c>
      <c r="M574" s="457">
        <v>2</v>
      </c>
      <c r="N574" s="457">
        <v>5</v>
      </c>
      <c r="O574" s="459">
        <v>4</v>
      </c>
      <c r="P574" s="457">
        <v>1</v>
      </c>
      <c r="Q574" s="457">
        <v>2</v>
      </c>
      <c r="R574" s="459">
        <v>2</v>
      </c>
      <c r="S574" s="457">
        <v>0</v>
      </c>
    </row>
    <row r="575" spans="1:19">
      <c r="A575" s="104">
        <v>17</v>
      </c>
      <c r="B575" s="88" t="s">
        <v>908</v>
      </c>
      <c r="C575" s="457">
        <v>10</v>
      </c>
      <c r="D575" s="459">
        <v>6</v>
      </c>
      <c r="E575" s="457">
        <v>4</v>
      </c>
      <c r="F575" s="457"/>
      <c r="G575" s="457"/>
      <c r="H575" s="457">
        <v>42</v>
      </c>
      <c r="I575" s="459">
        <v>37</v>
      </c>
      <c r="J575" s="457">
        <v>5</v>
      </c>
      <c r="K575" s="457">
        <v>25</v>
      </c>
      <c r="L575" s="459">
        <v>23</v>
      </c>
      <c r="M575" s="457">
        <v>2</v>
      </c>
      <c r="N575" s="457">
        <v>11</v>
      </c>
      <c r="O575" s="459">
        <v>8</v>
      </c>
      <c r="P575" s="457">
        <v>3</v>
      </c>
      <c r="Q575" s="457">
        <v>1</v>
      </c>
      <c r="R575" s="459">
        <v>1</v>
      </c>
      <c r="S575" s="457">
        <v>0</v>
      </c>
    </row>
    <row r="576" spans="1:19">
      <c r="A576" s="104">
        <v>18</v>
      </c>
      <c r="B576" s="88" t="s">
        <v>909</v>
      </c>
      <c r="C576" s="457">
        <v>3</v>
      </c>
      <c r="D576" s="459">
        <v>2</v>
      </c>
      <c r="E576" s="457">
        <v>1</v>
      </c>
      <c r="F576" s="457"/>
      <c r="G576" s="457"/>
      <c r="H576" s="457">
        <v>19</v>
      </c>
      <c r="I576" s="459">
        <v>17</v>
      </c>
      <c r="J576" s="457">
        <v>2</v>
      </c>
      <c r="K576" s="457">
        <v>13</v>
      </c>
      <c r="L576" s="459">
        <v>13</v>
      </c>
      <c r="M576" s="457">
        <v>0</v>
      </c>
      <c r="N576" s="457">
        <v>4</v>
      </c>
      <c r="O576" s="459">
        <v>2</v>
      </c>
      <c r="P576" s="457">
        <v>2</v>
      </c>
      <c r="Q576" s="457">
        <v>1</v>
      </c>
      <c r="R576" s="459">
        <v>1</v>
      </c>
      <c r="S576" s="457">
        <v>0</v>
      </c>
    </row>
    <row r="577" spans="1:19" s="105" customFormat="1">
      <c r="A577" s="104"/>
      <c r="B577" s="317" t="s">
        <v>1509</v>
      </c>
      <c r="C577" s="104"/>
      <c r="D577" s="108"/>
      <c r="E577" s="104"/>
      <c r="F577" s="104"/>
      <c r="G577" s="104"/>
      <c r="H577" s="104"/>
      <c r="I577" s="108"/>
      <c r="J577" s="104"/>
      <c r="K577" s="104"/>
      <c r="L577" s="108"/>
      <c r="M577" s="104"/>
      <c r="N577" s="104"/>
      <c r="O577" s="108"/>
      <c r="P577" s="104"/>
      <c r="Q577" s="104"/>
      <c r="R577" s="108"/>
      <c r="S577" s="104"/>
    </row>
    <row r="578" spans="1:19">
      <c r="A578" s="104">
        <v>19</v>
      </c>
      <c r="B578" s="88" t="s">
        <v>1510</v>
      </c>
      <c r="C578" s="465">
        <v>15</v>
      </c>
      <c r="D578" s="466">
        <v>12</v>
      </c>
      <c r="E578" s="465">
        <v>3</v>
      </c>
      <c r="F578" s="465"/>
      <c r="G578" s="465"/>
      <c r="H578" s="465">
        <v>55.5</v>
      </c>
      <c r="I578" s="466">
        <v>54.5</v>
      </c>
      <c r="J578" s="465">
        <v>1</v>
      </c>
      <c r="K578" s="465">
        <v>33</v>
      </c>
      <c r="L578" s="466">
        <v>33</v>
      </c>
      <c r="M578" s="465">
        <v>0</v>
      </c>
      <c r="N578" s="465">
        <v>14</v>
      </c>
      <c r="O578" s="466">
        <v>13</v>
      </c>
      <c r="P578" s="465">
        <v>1</v>
      </c>
      <c r="Q578" s="468">
        <v>3</v>
      </c>
      <c r="R578" s="466">
        <v>3</v>
      </c>
      <c r="S578" s="465">
        <v>0</v>
      </c>
    </row>
    <row r="579" spans="1:19">
      <c r="A579" s="104">
        <v>20</v>
      </c>
      <c r="B579" s="88" t="s">
        <v>1511</v>
      </c>
      <c r="C579" s="465">
        <v>15</v>
      </c>
      <c r="D579" s="466">
        <v>14</v>
      </c>
      <c r="E579" s="465">
        <v>1</v>
      </c>
      <c r="F579" s="465"/>
      <c r="G579" s="465"/>
      <c r="H579" s="465">
        <v>60</v>
      </c>
      <c r="I579" s="466">
        <v>56</v>
      </c>
      <c r="J579" s="465">
        <v>4</v>
      </c>
      <c r="K579" s="465">
        <v>38</v>
      </c>
      <c r="L579" s="466">
        <v>36</v>
      </c>
      <c r="M579" s="465">
        <v>2</v>
      </c>
      <c r="N579" s="465">
        <v>16</v>
      </c>
      <c r="O579" s="466">
        <v>14</v>
      </c>
      <c r="P579" s="465">
        <v>2</v>
      </c>
      <c r="Q579" s="468">
        <v>3</v>
      </c>
      <c r="R579" s="466">
        <v>3</v>
      </c>
      <c r="S579" s="465">
        <v>0</v>
      </c>
    </row>
    <row r="580" spans="1:19" s="179" customFormat="1" ht="25.5">
      <c r="A580" s="95"/>
      <c r="B580" s="95" t="s">
        <v>7</v>
      </c>
      <c r="C580" s="467">
        <f t="shared" ref="C580:S580" si="45">SUM(C559:C579)</f>
        <v>125</v>
      </c>
      <c r="D580" s="118">
        <f t="shared" si="45"/>
        <v>90</v>
      </c>
      <c r="E580" s="467">
        <f t="shared" si="45"/>
        <v>35</v>
      </c>
      <c r="F580" s="467">
        <f t="shared" si="45"/>
        <v>1</v>
      </c>
      <c r="G580" s="467">
        <f t="shared" si="45"/>
        <v>1</v>
      </c>
      <c r="H580" s="467">
        <f t="shared" si="45"/>
        <v>571</v>
      </c>
      <c r="I580" s="467">
        <f t="shared" si="45"/>
        <v>527.5</v>
      </c>
      <c r="J580" s="467">
        <f t="shared" si="45"/>
        <v>43.5</v>
      </c>
      <c r="K580" s="467">
        <f t="shared" si="45"/>
        <v>368</v>
      </c>
      <c r="L580" s="467">
        <f t="shared" si="45"/>
        <v>346</v>
      </c>
      <c r="M580" s="467">
        <f t="shared" si="45"/>
        <v>22</v>
      </c>
      <c r="N580" s="467">
        <f t="shared" si="45"/>
        <v>131</v>
      </c>
      <c r="O580" s="467">
        <f t="shared" si="45"/>
        <v>111</v>
      </c>
      <c r="P580" s="467">
        <f t="shared" si="45"/>
        <v>20</v>
      </c>
      <c r="Q580" s="467">
        <f t="shared" si="45"/>
        <v>37</v>
      </c>
      <c r="R580" s="467">
        <f t="shared" si="45"/>
        <v>37</v>
      </c>
      <c r="S580" s="467">
        <f t="shared" si="45"/>
        <v>0</v>
      </c>
    </row>
    <row r="581" spans="1:19" s="179" customFormat="1" ht="25.5">
      <c r="A581" s="95"/>
      <c r="B581" s="239" t="s">
        <v>910</v>
      </c>
      <c r="C581" s="95"/>
      <c r="D581" s="95"/>
      <c r="E581" s="95"/>
      <c r="F581" s="95"/>
      <c r="G581" s="95"/>
      <c r="H581" s="95"/>
      <c r="I581" s="95"/>
      <c r="J581" s="95"/>
      <c r="K581" s="95"/>
      <c r="L581" s="240"/>
      <c r="M581" s="164"/>
      <c r="N581" s="164"/>
      <c r="O581" s="164"/>
      <c r="P581" s="164"/>
      <c r="Q581" s="164"/>
      <c r="R581" s="180"/>
      <c r="S581" s="164"/>
    </row>
    <row r="582" spans="1:19">
      <c r="A582" s="104">
        <v>1</v>
      </c>
      <c r="B582" s="99" t="s">
        <v>911</v>
      </c>
      <c r="C582" s="533">
        <v>5</v>
      </c>
      <c r="D582" s="532">
        <f>C582-E582</f>
        <v>5</v>
      </c>
      <c r="E582" s="531">
        <v>0</v>
      </c>
      <c r="F582" s="531">
        <v>0</v>
      </c>
      <c r="G582" s="531">
        <v>0</v>
      </c>
      <c r="H582" s="531">
        <v>22</v>
      </c>
      <c r="I582" s="529">
        <f>H582-J582</f>
        <v>22</v>
      </c>
      <c r="J582" s="531">
        <v>0</v>
      </c>
      <c r="K582" s="531">
        <v>13</v>
      </c>
      <c r="L582" s="529">
        <f>K582-M582</f>
        <v>13</v>
      </c>
      <c r="M582" s="531">
        <v>0</v>
      </c>
      <c r="N582" s="531">
        <v>5</v>
      </c>
      <c r="O582" s="529">
        <v>5</v>
      </c>
      <c r="P582" s="531">
        <v>0</v>
      </c>
      <c r="Q582" s="531">
        <v>4</v>
      </c>
      <c r="R582" s="529">
        <f>Q582-S582</f>
        <v>4</v>
      </c>
      <c r="S582" s="531">
        <v>0</v>
      </c>
    </row>
    <row r="583" spans="1:19">
      <c r="A583" s="104">
        <v>2</v>
      </c>
      <c r="B583" s="99" t="s">
        <v>912</v>
      </c>
      <c r="C583" s="533">
        <v>4</v>
      </c>
      <c r="D583" s="529">
        <f t="shared" ref="D583:D598" si="46">C583-E583</f>
        <v>3</v>
      </c>
      <c r="E583" s="531">
        <v>1</v>
      </c>
      <c r="F583" s="531">
        <v>0</v>
      </c>
      <c r="G583" s="531">
        <v>0</v>
      </c>
      <c r="H583" s="531">
        <v>20</v>
      </c>
      <c r="I583" s="529">
        <v>20</v>
      </c>
      <c r="J583" s="531">
        <v>0</v>
      </c>
      <c r="K583" s="531">
        <v>14</v>
      </c>
      <c r="L583" s="529">
        <f t="shared" ref="L583:L597" si="47">K583-M583</f>
        <v>14</v>
      </c>
      <c r="M583" s="531">
        <v>0</v>
      </c>
      <c r="N583" s="531">
        <v>4</v>
      </c>
      <c r="O583" s="529">
        <f t="shared" ref="O583:O597" si="48">N583-P583</f>
        <v>4</v>
      </c>
      <c r="P583" s="531">
        <v>0</v>
      </c>
      <c r="Q583" s="531">
        <v>2</v>
      </c>
      <c r="R583" s="529">
        <f t="shared" ref="R583:R598" si="49">Q583-S583</f>
        <v>2</v>
      </c>
      <c r="S583" s="531">
        <v>0</v>
      </c>
    </row>
    <row r="584" spans="1:19">
      <c r="A584" s="104">
        <v>3</v>
      </c>
      <c r="B584" s="99" t="s">
        <v>913</v>
      </c>
      <c r="C584" s="533">
        <v>4</v>
      </c>
      <c r="D584" s="529">
        <f t="shared" si="46"/>
        <v>2</v>
      </c>
      <c r="E584" s="531">
        <v>2</v>
      </c>
      <c r="F584" s="531">
        <v>0</v>
      </c>
      <c r="G584" s="531">
        <v>0</v>
      </c>
      <c r="H584" s="531">
        <v>20.5</v>
      </c>
      <c r="I584" s="529">
        <v>17.5</v>
      </c>
      <c r="J584" s="531">
        <v>3</v>
      </c>
      <c r="K584" s="531">
        <v>14</v>
      </c>
      <c r="L584" s="529">
        <v>12</v>
      </c>
      <c r="M584" s="531">
        <v>2</v>
      </c>
      <c r="N584" s="531">
        <v>4</v>
      </c>
      <c r="O584" s="529">
        <f t="shared" si="48"/>
        <v>3</v>
      </c>
      <c r="P584" s="531">
        <v>1</v>
      </c>
      <c r="Q584" s="531">
        <v>1.5</v>
      </c>
      <c r="R584" s="529">
        <f t="shared" si="49"/>
        <v>1.5</v>
      </c>
      <c r="S584" s="531">
        <v>0</v>
      </c>
    </row>
    <row r="585" spans="1:19">
      <c r="A585" s="104">
        <v>4</v>
      </c>
      <c r="B585" s="99" t="s">
        <v>914</v>
      </c>
      <c r="C585" s="533">
        <v>5</v>
      </c>
      <c r="D585" s="529">
        <f t="shared" si="46"/>
        <v>3</v>
      </c>
      <c r="E585" s="531">
        <v>2</v>
      </c>
      <c r="F585" s="531">
        <v>0</v>
      </c>
      <c r="G585" s="531">
        <v>0</v>
      </c>
      <c r="H585" s="531">
        <v>22</v>
      </c>
      <c r="I585" s="529">
        <v>21</v>
      </c>
      <c r="J585" s="531">
        <v>1</v>
      </c>
      <c r="K585" s="531">
        <v>15</v>
      </c>
      <c r="L585" s="529">
        <v>15</v>
      </c>
      <c r="M585" s="531">
        <v>0</v>
      </c>
      <c r="N585" s="531">
        <v>5</v>
      </c>
      <c r="O585" s="529">
        <f t="shared" si="48"/>
        <v>4</v>
      </c>
      <c r="P585" s="531">
        <v>1</v>
      </c>
      <c r="Q585" s="531">
        <v>1</v>
      </c>
      <c r="R585" s="529">
        <f t="shared" si="49"/>
        <v>1</v>
      </c>
      <c r="S585" s="531">
        <v>0</v>
      </c>
    </row>
    <row r="586" spans="1:19">
      <c r="A586" s="104">
        <v>5</v>
      </c>
      <c r="B586" s="99" t="s">
        <v>915</v>
      </c>
      <c r="C586" s="533">
        <v>3</v>
      </c>
      <c r="D586" s="529">
        <f t="shared" si="46"/>
        <v>3</v>
      </c>
      <c r="E586" s="531">
        <v>0</v>
      </c>
      <c r="F586" s="531">
        <v>0</v>
      </c>
      <c r="G586" s="531">
        <v>0</v>
      </c>
      <c r="H586" s="531">
        <v>16</v>
      </c>
      <c r="I586" s="529">
        <f t="shared" ref="I586:I598" si="50">H586-J586</f>
        <v>12</v>
      </c>
      <c r="J586" s="531">
        <v>4</v>
      </c>
      <c r="K586" s="531">
        <v>11</v>
      </c>
      <c r="L586" s="529">
        <f t="shared" si="47"/>
        <v>7</v>
      </c>
      <c r="M586" s="531">
        <v>4</v>
      </c>
      <c r="N586" s="531">
        <v>3</v>
      </c>
      <c r="O586" s="529">
        <f t="shared" si="48"/>
        <v>3</v>
      </c>
      <c r="P586" s="531">
        <v>0</v>
      </c>
      <c r="Q586" s="531">
        <v>2</v>
      </c>
      <c r="R586" s="529">
        <f t="shared" si="49"/>
        <v>2</v>
      </c>
      <c r="S586" s="531">
        <v>0</v>
      </c>
    </row>
    <row r="587" spans="1:19">
      <c r="A587" s="104">
        <v>6</v>
      </c>
      <c r="B587" s="99" t="s">
        <v>916</v>
      </c>
      <c r="C587" s="533">
        <v>4</v>
      </c>
      <c r="D587" s="529">
        <f t="shared" si="46"/>
        <v>4</v>
      </c>
      <c r="E587" s="531">
        <v>0</v>
      </c>
      <c r="F587" s="531">
        <v>0</v>
      </c>
      <c r="G587" s="531">
        <v>0</v>
      </c>
      <c r="H587" s="531">
        <v>22</v>
      </c>
      <c r="I587" s="529">
        <v>21</v>
      </c>
      <c r="J587" s="531">
        <v>1</v>
      </c>
      <c r="K587" s="531">
        <v>16</v>
      </c>
      <c r="L587" s="529">
        <v>15</v>
      </c>
      <c r="M587" s="531">
        <v>1</v>
      </c>
      <c r="N587" s="531">
        <v>4</v>
      </c>
      <c r="O587" s="529">
        <v>4</v>
      </c>
      <c r="P587" s="531">
        <v>0</v>
      </c>
      <c r="Q587" s="531">
        <v>1</v>
      </c>
      <c r="R587" s="529">
        <f t="shared" si="49"/>
        <v>1</v>
      </c>
      <c r="S587" s="531">
        <v>0</v>
      </c>
    </row>
    <row r="588" spans="1:19">
      <c r="A588" s="104">
        <v>7</v>
      </c>
      <c r="B588" s="99" t="s">
        <v>917</v>
      </c>
      <c r="C588" s="533">
        <v>4</v>
      </c>
      <c r="D588" s="529">
        <f t="shared" si="46"/>
        <v>3</v>
      </c>
      <c r="E588" s="531">
        <v>1</v>
      </c>
      <c r="F588" s="531">
        <v>0</v>
      </c>
      <c r="G588" s="531">
        <v>0</v>
      </c>
      <c r="H588" s="531">
        <v>20</v>
      </c>
      <c r="I588" s="529">
        <f t="shared" si="50"/>
        <v>20</v>
      </c>
      <c r="J588" s="531">
        <v>0</v>
      </c>
      <c r="K588" s="531">
        <v>15</v>
      </c>
      <c r="L588" s="529">
        <f t="shared" si="47"/>
        <v>15</v>
      </c>
      <c r="M588" s="531">
        <v>0</v>
      </c>
      <c r="N588" s="531">
        <v>4</v>
      </c>
      <c r="O588" s="529">
        <f t="shared" si="48"/>
        <v>4</v>
      </c>
      <c r="P588" s="531">
        <v>0</v>
      </c>
      <c r="Q588" s="531">
        <v>1</v>
      </c>
      <c r="R588" s="529">
        <f t="shared" si="49"/>
        <v>1</v>
      </c>
      <c r="S588" s="531">
        <v>0</v>
      </c>
    </row>
    <row r="589" spans="1:19">
      <c r="A589" s="104">
        <v>8</v>
      </c>
      <c r="B589" s="99" t="s">
        <v>918</v>
      </c>
      <c r="C589" s="533">
        <v>3</v>
      </c>
      <c r="D589" s="529">
        <v>1</v>
      </c>
      <c r="E589" s="531">
        <v>2</v>
      </c>
      <c r="F589" s="531">
        <v>0</v>
      </c>
      <c r="G589" s="531">
        <v>0</v>
      </c>
      <c r="H589" s="531">
        <v>16</v>
      </c>
      <c r="I589" s="529">
        <v>14</v>
      </c>
      <c r="J589" s="531">
        <v>2</v>
      </c>
      <c r="K589" s="531">
        <v>11</v>
      </c>
      <c r="L589" s="529">
        <f t="shared" si="47"/>
        <v>11</v>
      </c>
      <c r="M589" s="531">
        <v>0</v>
      </c>
      <c r="N589" s="531">
        <v>3</v>
      </c>
      <c r="O589" s="529">
        <v>1</v>
      </c>
      <c r="P589" s="531">
        <v>2</v>
      </c>
      <c r="Q589" s="531">
        <v>2</v>
      </c>
      <c r="R589" s="529">
        <v>2</v>
      </c>
      <c r="S589" s="531">
        <v>0</v>
      </c>
    </row>
    <row r="590" spans="1:19">
      <c r="A590" s="104">
        <v>9</v>
      </c>
      <c r="B590" s="99" t="s">
        <v>919</v>
      </c>
      <c r="C590" s="533">
        <v>5</v>
      </c>
      <c r="D590" s="529">
        <f t="shared" si="46"/>
        <v>4</v>
      </c>
      <c r="E590" s="531">
        <v>1</v>
      </c>
      <c r="F590" s="528">
        <v>0</v>
      </c>
      <c r="G590" s="528">
        <v>0</v>
      </c>
      <c r="H590" s="531">
        <v>23.5</v>
      </c>
      <c r="I590" s="529">
        <f t="shared" si="50"/>
        <v>23.5</v>
      </c>
      <c r="J590" s="531">
        <v>0</v>
      </c>
      <c r="K590" s="531">
        <v>15</v>
      </c>
      <c r="L590" s="529">
        <f t="shared" si="47"/>
        <v>15</v>
      </c>
      <c r="M590" s="531">
        <v>0</v>
      </c>
      <c r="N590" s="531">
        <v>5</v>
      </c>
      <c r="O590" s="529">
        <f t="shared" si="48"/>
        <v>5</v>
      </c>
      <c r="P590" s="531">
        <v>0</v>
      </c>
      <c r="Q590" s="531">
        <v>1.5</v>
      </c>
      <c r="R590" s="529">
        <f t="shared" si="49"/>
        <v>1.5</v>
      </c>
      <c r="S590" s="531">
        <v>0</v>
      </c>
    </row>
    <row r="591" spans="1:19">
      <c r="A591" s="104">
        <v>10</v>
      </c>
      <c r="B591" s="99" t="s">
        <v>920</v>
      </c>
      <c r="C591" s="533">
        <v>3</v>
      </c>
      <c r="D591" s="529">
        <f t="shared" si="46"/>
        <v>2</v>
      </c>
      <c r="E591" s="531">
        <v>1</v>
      </c>
      <c r="F591" s="528">
        <v>0</v>
      </c>
      <c r="G591" s="528">
        <v>0</v>
      </c>
      <c r="H591" s="531">
        <v>19</v>
      </c>
      <c r="I591" s="529">
        <f t="shared" si="50"/>
        <v>19</v>
      </c>
      <c r="J591" s="531">
        <v>0</v>
      </c>
      <c r="K591" s="531">
        <v>13</v>
      </c>
      <c r="L591" s="529">
        <f t="shared" si="47"/>
        <v>13</v>
      </c>
      <c r="M591" s="531">
        <v>0</v>
      </c>
      <c r="N591" s="531">
        <v>4</v>
      </c>
      <c r="O591" s="529">
        <f t="shared" si="48"/>
        <v>4</v>
      </c>
      <c r="P591" s="531">
        <v>0</v>
      </c>
      <c r="Q591" s="531">
        <v>1</v>
      </c>
      <c r="R591" s="529">
        <f t="shared" si="49"/>
        <v>1</v>
      </c>
      <c r="S591" s="531">
        <v>0</v>
      </c>
    </row>
    <row r="592" spans="1:19">
      <c r="A592" s="104">
        <v>11</v>
      </c>
      <c r="B592" s="99" t="s">
        <v>921</v>
      </c>
      <c r="C592" s="533">
        <v>3</v>
      </c>
      <c r="D592" s="529">
        <f t="shared" si="46"/>
        <v>3</v>
      </c>
      <c r="E592" s="531">
        <v>0</v>
      </c>
      <c r="F592" s="528">
        <v>0</v>
      </c>
      <c r="G592" s="528">
        <v>0</v>
      </c>
      <c r="H592" s="531">
        <v>16</v>
      </c>
      <c r="I592" s="529">
        <v>16</v>
      </c>
      <c r="J592" s="531">
        <v>0</v>
      </c>
      <c r="K592" s="531">
        <v>11</v>
      </c>
      <c r="L592" s="529">
        <v>11</v>
      </c>
      <c r="M592" s="531">
        <v>0</v>
      </c>
      <c r="N592" s="531">
        <v>3</v>
      </c>
      <c r="O592" s="529">
        <f t="shared" si="48"/>
        <v>3</v>
      </c>
      <c r="P592" s="531">
        <v>0</v>
      </c>
      <c r="Q592" s="531">
        <v>1</v>
      </c>
      <c r="R592" s="529">
        <f t="shared" si="49"/>
        <v>1</v>
      </c>
      <c r="S592" s="531">
        <v>0</v>
      </c>
    </row>
    <row r="593" spans="1:19">
      <c r="A593" s="104">
        <v>12</v>
      </c>
      <c r="B593" s="99" t="s">
        <v>922</v>
      </c>
      <c r="C593" s="533">
        <v>3</v>
      </c>
      <c r="D593" s="529">
        <f t="shared" si="46"/>
        <v>2</v>
      </c>
      <c r="E593" s="531">
        <v>1</v>
      </c>
      <c r="F593" s="526">
        <v>0</v>
      </c>
      <c r="G593" s="526">
        <v>0</v>
      </c>
      <c r="H593" s="531">
        <v>19</v>
      </c>
      <c r="I593" s="529">
        <f t="shared" si="50"/>
        <v>17</v>
      </c>
      <c r="J593" s="531">
        <v>2</v>
      </c>
      <c r="K593" s="531">
        <v>12</v>
      </c>
      <c r="L593" s="529">
        <f t="shared" si="47"/>
        <v>12</v>
      </c>
      <c r="M593" s="531">
        <v>0</v>
      </c>
      <c r="N593" s="531">
        <v>4</v>
      </c>
      <c r="O593" s="529">
        <f t="shared" si="48"/>
        <v>2</v>
      </c>
      <c r="P593" s="531">
        <v>2</v>
      </c>
      <c r="Q593" s="531">
        <v>1</v>
      </c>
      <c r="R593" s="529">
        <f t="shared" si="49"/>
        <v>1</v>
      </c>
      <c r="S593" s="531">
        <v>0</v>
      </c>
    </row>
    <row r="594" spans="1:19">
      <c r="A594" s="104">
        <v>13</v>
      </c>
      <c r="B594" s="99" t="s">
        <v>923</v>
      </c>
      <c r="C594" s="533">
        <v>3</v>
      </c>
      <c r="D594" s="529">
        <f t="shared" si="46"/>
        <v>1</v>
      </c>
      <c r="E594" s="531">
        <v>2</v>
      </c>
      <c r="F594" s="530">
        <v>0</v>
      </c>
      <c r="G594" s="530">
        <v>0</v>
      </c>
      <c r="H594" s="531">
        <v>16</v>
      </c>
      <c r="I594" s="529">
        <v>12</v>
      </c>
      <c r="J594" s="531">
        <v>4</v>
      </c>
      <c r="K594" s="531">
        <v>11</v>
      </c>
      <c r="L594" s="529">
        <v>9</v>
      </c>
      <c r="M594" s="531">
        <v>2</v>
      </c>
      <c r="N594" s="531">
        <v>3</v>
      </c>
      <c r="O594" s="529">
        <f t="shared" si="48"/>
        <v>1</v>
      </c>
      <c r="P594" s="531">
        <v>2</v>
      </c>
      <c r="Q594" s="531">
        <v>1</v>
      </c>
      <c r="R594" s="529">
        <f t="shared" si="49"/>
        <v>1</v>
      </c>
      <c r="S594" s="531">
        <v>0</v>
      </c>
    </row>
    <row r="595" spans="1:19">
      <c r="A595" s="104">
        <v>14</v>
      </c>
      <c r="B595" s="99" t="s">
        <v>924</v>
      </c>
      <c r="C595" s="533">
        <v>5</v>
      </c>
      <c r="D595" s="529">
        <f t="shared" si="46"/>
        <v>3</v>
      </c>
      <c r="E595" s="531">
        <v>2</v>
      </c>
      <c r="F595" s="535">
        <v>0</v>
      </c>
      <c r="G595" s="535">
        <v>0</v>
      </c>
      <c r="H595" s="531">
        <v>24.5</v>
      </c>
      <c r="I595" s="529">
        <v>21.5</v>
      </c>
      <c r="J595" s="531">
        <v>3</v>
      </c>
      <c r="K595" s="531">
        <v>16</v>
      </c>
      <c r="L595" s="529">
        <v>15</v>
      </c>
      <c r="M595" s="531">
        <v>1</v>
      </c>
      <c r="N595" s="531">
        <v>5</v>
      </c>
      <c r="O595" s="529">
        <v>3</v>
      </c>
      <c r="P595" s="531">
        <v>2</v>
      </c>
      <c r="Q595" s="531">
        <v>1.5</v>
      </c>
      <c r="R595" s="529">
        <f t="shared" si="49"/>
        <v>1.5</v>
      </c>
      <c r="S595" s="531">
        <v>0</v>
      </c>
    </row>
    <row r="596" spans="1:19">
      <c r="A596" s="104">
        <v>15</v>
      </c>
      <c r="B596" s="99" t="s">
        <v>925</v>
      </c>
      <c r="C596" s="533">
        <v>28</v>
      </c>
      <c r="D596" s="529">
        <f t="shared" si="46"/>
        <v>23</v>
      </c>
      <c r="E596" s="531">
        <v>5</v>
      </c>
      <c r="F596" s="535">
        <v>0</v>
      </c>
      <c r="G596" s="535">
        <v>0</v>
      </c>
      <c r="H596" s="531">
        <v>103</v>
      </c>
      <c r="I596" s="529">
        <v>94</v>
      </c>
      <c r="J596" s="531">
        <v>9</v>
      </c>
      <c r="K596" s="531">
        <v>64</v>
      </c>
      <c r="L596" s="529">
        <v>61</v>
      </c>
      <c r="M596" s="531">
        <v>3</v>
      </c>
      <c r="N596" s="531">
        <v>28</v>
      </c>
      <c r="O596" s="529">
        <v>24</v>
      </c>
      <c r="P596" s="531">
        <v>4</v>
      </c>
      <c r="Q596" s="531">
        <v>7</v>
      </c>
      <c r="R596" s="529">
        <v>5</v>
      </c>
      <c r="S596" s="531">
        <v>2</v>
      </c>
    </row>
    <row r="597" spans="1:19">
      <c r="A597" s="104">
        <v>16</v>
      </c>
      <c r="B597" s="99" t="s">
        <v>926</v>
      </c>
      <c r="C597" s="533">
        <v>6</v>
      </c>
      <c r="D597" s="529">
        <f t="shared" si="46"/>
        <v>5</v>
      </c>
      <c r="E597" s="531">
        <v>1</v>
      </c>
      <c r="F597" s="535">
        <v>0</v>
      </c>
      <c r="G597" s="535">
        <v>0</v>
      </c>
      <c r="H597" s="531">
        <v>27</v>
      </c>
      <c r="I597" s="529">
        <f t="shared" si="50"/>
        <v>26</v>
      </c>
      <c r="J597" s="531">
        <v>1</v>
      </c>
      <c r="K597" s="531">
        <v>17</v>
      </c>
      <c r="L597" s="529">
        <f t="shared" si="47"/>
        <v>17</v>
      </c>
      <c r="M597" s="531">
        <v>0</v>
      </c>
      <c r="N597" s="531">
        <v>6</v>
      </c>
      <c r="O597" s="529">
        <f t="shared" si="48"/>
        <v>5</v>
      </c>
      <c r="P597" s="531">
        <v>1</v>
      </c>
      <c r="Q597" s="531">
        <v>2</v>
      </c>
      <c r="R597" s="529">
        <f t="shared" si="49"/>
        <v>2</v>
      </c>
      <c r="S597" s="531">
        <v>0</v>
      </c>
    </row>
    <row r="598" spans="1:19">
      <c r="A598" s="104">
        <v>17</v>
      </c>
      <c r="B598" s="99" t="s">
        <v>927</v>
      </c>
      <c r="C598" s="533">
        <v>3</v>
      </c>
      <c r="D598" s="529">
        <f t="shared" si="46"/>
        <v>2</v>
      </c>
      <c r="E598" s="531">
        <v>1</v>
      </c>
      <c r="F598" s="536">
        <v>0</v>
      </c>
      <c r="G598" s="536">
        <v>0</v>
      </c>
      <c r="H598" s="531">
        <v>17.5</v>
      </c>
      <c r="I598" s="529">
        <f t="shared" si="50"/>
        <v>16.5</v>
      </c>
      <c r="J598" s="531">
        <v>1</v>
      </c>
      <c r="K598" s="531">
        <v>12</v>
      </c>
      <c r="L598" s="529">
        <v>12</v>
      </c>
      <c r="M598" s="531">
        <v>0</v>
      </c>
      <c r="N598" s="531">
        <v>3</v>
      </c>
      <c r="O598" s="529">
        <v>2</v>
      </c>
      <c r="P598" s="531">
        <v>1</v>
      </c>
      <c r="Q598" s="531">
        <v>1.5</v>
      </c>
      <c r="R598" s="529">
        <f t="shared" si="49"/>
        <v>1.5</v>
      </c>
      <c r="S598" s="531">
        <v>0</v>
      </c>
    </row>
    <row r="599" spans="1:19" s="179" customFormat="1" ht="25.5">
      <c r="A599" s="95"/>
      <c r="B599" s="95" t="s">
        <v>7</v>
      </c>
      <c r="C599" s="371">
        <f>SUM(C582:C598)</f>
        <v>91</v>
      </c>
      <c r="D599" s="118">
        <f>SUM(D582:D598)</f>
        <v>69</v>
      </c>
      <c r="E599" s="371">
        <f t="shared" ref="E599:S599" si="51">SUM(E582:E598)</f>
        <v>22</v>
      </c>
      <c r="F599" s="371">
        <f t="shared" si="51"/>
        <v>0</v>
      </c>
      <c r="G599" s="371">
        <f t="shared" si="51"/>
        <v>0</v>
      </c>
      <c r="H599" s="371">
        <f t="shared" si="51"/>
        <v>424</v>
      </c>
      <c r="I599" s="371">
        <f t="shared" si="51"/>
        <v>393</v>
      </c>
      <c r="J599" s="371">
        <f t="shared" si="51"/>
        <v>31</v>
      </c>
      <c r="K599" s="371">
        <f t="shared" si="51"/>
        <v>280</v>
      </c>
      <c r="L599" s="371">
        <f t="shared" si="51"/>
        <v>267</v>
      </c>
      <c r="M599" s="371">
        <f t="shared" si="51"/>
        <v>13</v>
      </c>
      <c r="N599" s="371">
        <f t="shared" si="51"/>
        <v>93</v>
      </c>
      <c r="O599" s="371">
        <f t="shared" si="51"/>
        <v>77</v>
      </c>
      <c r="P599" s="371">
        <f t="shared" si="51"/>
        <v>16</v>
      </c>
      <c r="Q599" s="371">
        <f t="shared" si="51"/>
        <v>32</v>
      </c>
      <c r="R599" s="371">
        <f t="shared" si="51"/>
        <v>30</v>
      </c>
      <c r="S599" s="371">
        <f t="shared" si="51"/>
        <v>2</v>
      </c>
    </row>
    <row r="600" spans="1:19" s="179" customFormat="1" ht="25.5">
      <c r="A600" s="95"/>
      <c r="B600" s="239" t="s">
        <v>928</v>
      </c>
      <c r="C600" s="95"/>
      <c r="D600" s="95"/>
      <c r="E600" s="95"/>
      <c r="F600" s="95"/>
      <c r="G600" s="95"/>
      <c r="H600" s="95"/>
      <c r="I600" s="95"/>
      <c r="J600" s="95"/>
      <c r="K600" s="95"/>
      <c r="L600" s="240"/>
      <c r="M600" s="164"/>
      <c r="N600" s="164"/>
      <c r="O600" s="164"/>
      <c r="P600" s="164"/>
      <c r="Q600" s="164"/>
      <c r="R600" s="180"/>
      <c r="S600" s="164"/>
    </row>
    <row r="601" spans="1:19">
      <c r="A601" s="104">
        <v>1</v>
      </c>
      <c r="B601" s="88" t="s">
        <v>1164</v>
      </c>
      <c r="C601" s="481">
        <v>9</v>
      </c>
      <c r="D601" s="480">
        <v>7</v>
      </c>
      <c r="E601" s="482">
        <v>2</v>
      </c>
      <c r="F601" s="482">
        <v>0</v>
      </c>
      <c r="G601" s="482">
        <v>0</v>
      </c>
      <c r="H601" s="482">
        <v>36</v>
      </c>
      <c r="I601" s="480">
        <v>34</v>
      </c>
      <c r="J601" s="479">
        <v>2</v>
      </c>
      <c r="K601" s="479">
        <v>22</v>
      </c>
      <c r="L601" s="480">
        <v>22</v>
      </c>
      <c r="M601" s="479">
        <v>0</v>
      </c>
      <c r="N601" s="479">
        <v>9</v>
      </c>
      <c r="O601" s="480">
        <v>7</v>
      </c>
      <c r="P601" s="479">
        <v>2</v>
      </c>
      <c r="Q601" s="479">
        <v>3</v>
      </c>
      <c r="R601" s="480">
        <v>3</v>
      </c>
      <c r="S601" s="479">
        <v>0</v>
      </c>
    </row>
    <row r="602" spans="1:19">
      <c r="A602" s="104">
        <v>2</v>
      </c>
      <c r="B602" s="88" t="s">
        <v>1165</v>
      </c>
      <c r="C602" s="481">
        <v>3</v>
      </c>
      <c r="D602" s="480">
        <v>2</v>
      </c>
      <c r="E602" s="482">
        <v>1</v>
      </c>
      <c r="F602" s="482">
        <v>0</v>
      </c>
      <c r="G602" s="482">
        <v>0</v>
      </c>
      <c r="H602" s="482">
        <v>15.5</v>
      </c>
      <c r="I602" s="480">
        <v>13.5</v>
      </c>
      <c r="J602" s="479">
        <v>2</v>
      </c>
      <c r="K602" s="479">
        <v>10</v>
      </c>
      <c r="L602" s="480">
        <v>9</v>
      </c>
      <c r="M602" s="479">
        <v>1</v>
      </c>
      <c r="N602" s="479">
        <v>3</v>
      </c>
      <c r="O602" s="480">
        <v>2</v>
      </c>
      <c r="P602" s="479">
        <v>1</v>
      </c>
      <c r="Q602" s="479">
        <v>0.5</v>
      </c>
      <c r="R602" s="480">
        <v>0.5</v>
      </c>
      <c r="S602" s="479">
        <v>0</v>
      </c>
    </row>
    <row r="603" spans="1:19">
      <c r="A603" s="104">
        <v>3</v>
      </c>
      <c r="B603" s="88" t="s">
        <v>1166</v>
      </c>
      <c r="C603" s="481">
        <v>3</v>
      </c>
      <c r="D603" s="480">
        <v>3</v>
      </c>
      <c r="E603" s="482">
        <v>0</v>
      </c>
      <c r="F603" s="482">
        <v>0</v>
      </c>
      <c r="G603" s="482">
        <v>0</v>
      </c>
      <c r="H603" s="482">
        <v>14</v>
      </c>
      <c r="I603" s="480">
        <v>13</v>
      </c>
      <c r="J603" s="479">
        <v>1</v>
      </c>
      <c r="K603" s="479">
        <v>9</v>
      </c>
      <c r="L603" s="480">
        <v>8</v>
      </c>
      <c r="M603" s="479">
        <v>1</v>
      </c>
      <c r="N603" s="479">
        <v>3</v>
      </c>
      <c r="O603" s="480">
        <v>3</v>
      </c>
      <c r="P603" s="479">
        <v>0</v>
      </c>
      <c r="Q603" s="479">
        <v>1</v>
      </c>
      <c r="R603" s="480">
        <v>1</v>
      </c>
      <c r="S603" s="479">
        <v>0</v>
      </c>
    </row>
    <row r="604" spans="1:19">
      <c r="A604" s="104">
        <v>4</v>
      </c>
      <c r="B604" s="88" t="s">
        <v>1167</v>
      </c>
      <c r="C604" s="481">
        <v>5</v>
      </c>
      <c r="D604" s="480">
        <v>3</v>
      </c>
      <c r="E604" s="482">
        <v>2</v>
      </c>
      <c r="F604" s="482">
        <v>0</v>
      </c>
      <c r="G604" s="482">
        <v>0</v>
      </c>
      <c r="H604" s="482">
        <v>21</v>
      </c>
      <c r="I604" s="480">
        <v>17</v>
      </c>
      <c r="J604" s="479">
        <v>4</v>
      </c>
      <c r="K604" s="479">
        <v>13</v>
      </c>
      <c r="L604" s="480">
        <v>11</v>
      </c>
      <c r="M604" s="479">
        <v>2</v>
      </c>
      <c r="N604" s="479">
        <v>5</v>
      </c>
      <c r="O604" s="480">
        <v>3</v>
      </c>
      <c r="P604" s="479">
        <v>2</v>
      </c>
      <c r="Q604" s="479">
        <v>2</v>
      </c>
      <c r="R604" s="480">
        <v>2</v>
      </c>
      <c r="S604" s="479">
        <v>0</v>
      </c>
    </row>
    <row r="605" spans="1:19">
      <c r="A605" s="104">
        <v>5</v>
      </c>
      <c r="B605" s="88" t="s">
        <v>1168</v>
      </c>
      <c r="C605" s="481">
        <v>3</v>
      </c>
      <c r="D605" s="480">
        <v>1</v>
      </c>
      <c r="E605" s="482">
        <v>2</v>
      </c>
      <c r="F605" s="482">
        <v>0</v>
      </c>
      <c r="G605" s="482">
        <v>0</v>
      </c>
      <c r="H605" s="482">
        <v>15</v>
      </c>
      <c r="I605" s="480">
        <v>14</v>
      </c>
      <c r="J605" s="479">
        <v>1</v>
      </c>
      <c r="K605" s="479">
        <v>10</v>
      </c>
      <c r="L605" s="480">
        <v>10</v>
      </c>
      <c r="M605" s="479">
        <v>0</v>
      </c>
      <c r="N605" s="479">
        <v>3</v>
      </c>
      <c r="O605" s="480">
        <v>2</v>
      </c>
      <c r="P605" s="479">
        <v>1</v>
      </c>
      <c r="Q605" s="479">
        <v>1</v>
      </c>
      <c r="R605" s="480">
        <v>1</v>
      </c>
      <c r="S605" s="479">
        <v>0</v>
      </c>
    </row>
    <row r="606" spans="1:19">
      <c r="A606" s="104">
        <v>6</v>
      </c>
      <c r="B606" s="88" t="s">
        <v>1169</v>
      </c>
      <c r="C606" s="481">
        <v>3</v>
      </c>
      <c r="D606" s="480">
        <v>3</v>
      </c>
      <c r="E606" s="482">
        <v>0</v>
      </c>
      <c r="F606" s="482">
        <v>0</v>
      </c>
      <c r="G606" s="482">
        <v>0</v>
      </c>
      <c r="H606" s="482">
        <v>17</v>
      </c>
      <c r="I606" s="480">
        <v>16</v>
      </c>
      <c r="J606" s="479">
        <v>1</v>
      </c>
      <c r="K606" s="479">
        <v>10</v>
      </c>
      <c r="L606" s="480">
        <v>9</v>
      </c>
      <c r="M606" s="479">
        <v>1</v>
      </c>
      <c r="N606" s="479">
        <v>3</v>
      </c>
      <c r="O606" s="480">
        <v>3</v>
      </c>
      <c r="P606" s="479">
        <v>0</v>
      </c>
      <c r="Q606" s="479">
        <v>2</v>
      </c>
      <c r="R606" s="480">
        <v>2</v>
      </c>
      <c r="S606" s="479">
        <v>0</v>
      </c>
    </row>
    <row r="607" spans="1:19">
      <c r="A607" s="104">
        <v>7</v>
      </c>
      <c r="B607" s="88" t="s">
        <v>1170</v>
      </c>
      <c r="C607" s="481">
        <v>3</v>
      </c>
      <c r="D607" s="480">
        <v>2</v>
      </c>
      <c r="E607" s="482">
        <v>1</v>
      </c>
      <c r="F607" s="482">
        <v>0</v>
      </c>
      <c r="G607" s="482">
        <v>0</v>
      </c>
      <c r="H607" s="482">
        <v>16.5</v>
      </c>
      <c r="I607" s="480">
        <v>15.5</v>
      </c>
      <c r="J607" s="479">
        <v>1</v>
      </c>
      <c r="K607" s="479">
        <v>10</v>
      </c>
      <c r="L607" s="480">
        <v>10</v>
      </c>
      <c r="M607" s="479">
        <v>0</v>
      </c>
      <c r="N607" s="479">
        <v>3</v>
      </c>
      <c r="O607" s="480">
        <v>2</v>
      </c>
      <c r="P607" s="479">
        <v>1</v>
      </c>
      <c r="Q607" s="479">
        <v>1.5</v>
      </c>
      <c r="R607" s="480">
        <v>1.5</v>
      </c>
      <c r="S607" s="479">
        <v>0</v>
      </c>
    </row>
    <row r="608" spans="1:19">
      <c r="A608" s="104">
        <v>8</v>
      </c>
      <c r="B608" s="88" t="s">
        <v>1171</v>
      </c>
      <c r="C608" s="481">
        <v>5</v>
      </c>
      <c r="D608" s="480">
        <v>2</v>
      </c>
      <c r="E608" s="482">
        <v>3</v>
      </c>
      <c r="F608" s="482">
        <v>0</v>
      </c>
      <c r="G608" s="482">
        <v>0</v>
      </c>
      <c r="H608" s="482">
        <v>23</v>
      </c>
      <c r="I608" s="480">
        <v>21</v>
      </c>
      <c r="J608" s="479">
        <v>2</v>
      </c>
      <c r="K608" s="479">
        <v>13</v>
      </c>
      <c r="L608" s="480">
        <v>12</v>
      </c>
      <c r="M608" s="479">
        <v>1</v>
      </c>
      <c r="N608" s="479">
        <v>5</v>
      </c>
      <c r="O608" s="480">
        <v>4</v>
      </c>
      <c r="P608" s="479">
        <v>1</v>
      </c>
      <c r="Q608" s="479">
        <v>2</v>
      </c>
      <c r="R608" s="480">
        <v>2</v>
      </c>
      <c r="S608" s="479">
        <v>0</v>
      </c>
    </row>
    <row r="609" spans="1:19">
      <c r="A609" s="104">
        <v>9</v>
      </c>
      <c r="B609" s="88" t="s">
        <v>1172</v>
      </c>
      <c r="C609" s="481">
        <v>3</v>
      </c>
      <c r="D609" s="480">
        <v>3</v>
      </c>
      <c r="E609" s="482">
        <v>0</v>
      </c>
      <c r="F609" s="482">
        <v>0</v>
      </c>
      <c r="G609" s="482">
        <v>0</v>
      </c>
      <c r="H609" s="482">
        <v>14</v>
      </c>
      <c r="I609" s="480">
        <v>14</v>
      </c>
      <c r="J609" s="479">
        <v>0</v>
      </c>
      <c r="K609" s="479">
        <v>9</v>
      </c>
      <c r="L609" s="480">
        <v>9</v>
      </c>
      <c r="M609" s="479">
        <v>0</v>
      </c>
      <c r="N609" s="479">
        <v>3</v>
      </c>
      <c r="O609" s="480">
        <v>3</v>
      </c>
      <c r="P609" s="479">
        <v>0</v>
      </c>
      <c r="Q609" s="479">
        <v>1</v>
      </c>
      <c r="R609" s="480">
        <v>1</v>
      </c>
      <c r="S609" s="479">
        <v>0</v>
      </c>
    </row>
    <row r="610" spans="1:19">
      <c r="A610" s="104">
        <v>10</v>
      </c>
      <c r="B610" s="88" t="s">
        <v>1173</v>
      </c>
      <c r="C610" s="481">
        <v>10</v>
      </c>
      <c r="D610" s="480">
        <v>9</v>
      </c>
      <c r="E610" s="482">
        <v>1</v>
      </c>
      <c r="F610" s="482">
        <v>0</v>
      </c>
      <c r="G610" s="482">
        <v>0</v>
      </c>
      <c r="H610" s="482">
        <v>39</v>
      </c>
      <c r="I610" s="480">
        <v>37</v>
      </c>
      <c r="J610" s="479">
        <v>2</v>
      </c>
      <c r="K610" s="479">
        <v>23</v>
      </c>
      <c r="L610" s="480">
        <v>22</v>
      </c>
      <c r="M610" s="479">
        <v>1</v>
      </c>
      <c r="N610" s="479">
        <v>10</v>
      </c>
      <c r="O610" s="480">
        <v>9</v>
      </c>
      <c r="P610" s="479">
        <v>1</v>
      </c>
      <c r="Q610" s="479">
        <v>3</v>
      </c>
      <c r="R610" s="480">
        <v>3</v>
      </c>
      <c r="S610" s="479">
        <v>0</v>
      </c>
    </row>
    <row r="611" spans="1:19">
      <c r="A611" s="104">
        <v>11</v>
      </c>
      <c r="B611" s="88" t="s">
        <v>1174</v>
      </c>
      <c r="C611" s="481">
        <v>3</v>
      </c>
      <c r="D611" s="480">
        <v>3</v>
      </c>
      <c r="E611" s="482">
        <v>0</v>
      </c>
      <c r="F611" s="482">
        <v>0</v>
      </c>
      <c r="G611" s="482">
        <v>0</v>
      </c>
      <c r="H611" s="482">
        <v>16</v>
      </c>
      <c r="I611" s="480">
        <v>16</v>
      </c>
      <c r="J611" s="479">
        <v>0</v>
      </c>
      <c r="K611" s="479">
        <v>10</v>
      </c>
      <c r="L611" s="480">
        <v>10</v>
      </c>
      <c r="M611" s="479">
        <v>0</v>
      </c>
      <c r="N611" s="479">
        <v>3</v>
      </c>
      <c r="O611" s="480">
        <v>3</v>
      </c>
      <c r="P611" s="479">
        <v>0</v>
      </c>
      <c r="Q611" s="479">
        <v>0.5</v>
      </c>
      <c r="R611" s="480">
        <v>0.5</v>
      </c>
      <c r="S611" s="479">
        <v>0</v>
      </c>
    </row>
    <row r="612" spans="1:19">
      <c r="A612" s="104">
        <v>12</v>
      </c>
      <c r="B612" s="88" t="s">
        <v>1175</v>
      </c>
      <c r="C612" s="481">
        <v>7</v>
      </c>
      <c r="D612" s="480">
        <v>4</v>
      </c>
      <c r="E612" s="482">
        <v>3</v>
      </c>
      <c r="F612" s="482">
        <v>0</v>
      </c>
      <c r="G612" s="482">
        <v>0</v>
      </c>
      <c r="H612" s="482">
        <v>31</v>
      </c>
      <c r="I612" s="480">
        <v>29</v>
      </c>
      <c r="J612" s="479">
        <v>2</v>
      </c>
      <c r="K612" s="479">
        <v>17</v>
      </c>
      <c r="L612" s="480">
        <v>17</v>
      </c>
      <c r="M612" s="479">
        <v>0</v>
      </c>
      <c r="N612" s="479">
        <v>7</v>
      </c>
      <c r="O612" s="480">
        <v>5</v>
      </c>
      <c r="P612" s="479">
        <v>2</v>
      </c>
      <c r="Q612" s="479">
        <v>3</v>
      </c>
      <c r="R612" s="480">
        <v>3</v>
      </c>
      <c r="S612" s="479">
        <v>0</v>
      </c>
    </row>
    <row r="613" spans="1:19">
      <c r="A613" s="104">
        <v>13</v>
      </c>
      <c r="B613" s="88" t="s">
        <v>1176</v>
      </c>
      <c r="C613" s="481">
        <v>3</v>
      </c>
      <c r="D613" s="480">
        <v>2</v>
      </c>
      <c r="E613" s="482">
        <v>1</v>
      </c>
      <c r="F613" s="482">
        <v>0</v>
      </c>
      <c r="G613" s="482">
        <v>1</v>
      </c>
      <c r="H613" s="482">
        <v>17</v>
      </c>
      <c r="I613" s="480">
        <v>15</v>
      </c>
      <c r="J613" s="479">
        <v>2</v>
      </c>
      <c r="K613" s="479">
        <v>11</v>
      </c>
      <c r="L613" s="480">
        <v>10</v>
      </c>
      <c r="M613" s="479">
        <v>1</v>
      </c>
      <c r="N613" s="479">
        <v>3</v>
      </c>
      <c r="O613" s="480">
        <v>2</v>
      </c>
      <c r="P613" s="479">
        <v>1</v>
      </c>
      <c r="Q613" s="479">
        <v>2</v>
      </c>
      <c r="R613" s="480">
        <v>2</v>
      </c>
      <c r="S613" s="479">
        <v>0</v>
      </c>
    </row>
    <row r="614" spans="1:19">
      <c r="A614" s="104">
        <v>14</v>
      </c>
      <c r="B614" s="88" t="s">
        <v>1177</v>
      </c>
      <c r="C614" s="481">
        <v>10</v>
      </c>
      <c r="D614" s="480">
        <v>5</v>
      </c>
      <c r="E614" s="482">
        <v>5</v>
      </c>
      <c r="F614" s="482">
        <v>0</v>
      </c>
      <c r="G614" s="482">
        <v>0</v>
      </c>
      <c r="H614" s="482">
        <v>43</v>
      </c>
      <c r="I614" s="480">
        <v>39</v>
      </c>
      <c r="J614" s="479">
        <v>4</v>
      </c>
      <c r="K614" s="479">
        <v>23</v>
      </c>
      <c r="L614" s="480">
        <v>22</v>
      </c>
      <c r="M614" s="479">
        <v>1</v>
      </c>
      <c r="N614" s="479">
        <v>10</v>
      </c>
      <c r="O614" s="480">
        <v>8</v>
      </c>
      <c r="P614" s="479">
        <v>2</v>
      </c>
      <c r="Q614" s="479">
        <v>4</v>
      </c>
      <c r="R614" s="480">
        <v>4</v>
      </c>
      <c r="S614" s="479">
        <v>0</v>
      </c>
    </row>
    <row r="615" spans="1:19">
      <c r="A615" s="104">
        <v>15</v>
      </c>
      <c r="B615" s="88" t="s">
        <v>1178</v>
      </c>
      <c r="C615" s="481">
        <v>3</v>
      </c>
      <c r="D615" s="480">
        <v>1</v>
      </c>
      <c r="E615" s="482">
        <v>2</v>
      </c>
      <c r="F615" s="482">
        <v>0</v>
      </c>
      <c r="G615" s="482">
        <v>1</v>
      </c>
      <c r="H615" s="482">
        <v>17</v>
      </c>
      <c r="I615" s="480">
        <v>15</v>
      </c>
      <c r="J615" s="479">
        <v>2</v>
      </c>
      <c r="K615" s="479">
        <v>11</v>
      </c>
      <c r="L615" s="480">
        <v>9</v>
      </c>
      <c r="M615" s="479">
        <v>2</v>
      </c>
      <c r="N615" s="479">
        <v>3</v>
      </c>
      <c r="O615" s="480">
        <v>3</v>
      </c>
      <c r="P615" s="479">
        <v>0</v>
      </c>
      <c r="Q615" s="479">
        <v>1</v>
      </c>
      <c r="R615" s="480">
        <v>1</v>
      </c>
      <c r="S615" s="479">
        <v>0</v>
      </c>
    </row>
    <row r="616" spans="1:19">
      <c r="A616" s="104">
        <v>16</v>
      </c>
      <c r="B616" s="88" t="s">
        <v>1179</v>
      </c>
      <c r="C616" s="481">
        <v>3</v>
      </c>
      <c r="D616" s="480">
        <v>3</v>
      </c>
      <c r="E616" s="482">
        <v>0</v>
      </c>
      <c r="F616" s="482">
        <v>0</v>
      </c>
      <c r="G616" s="482">
        <v>0</v>
      </c>
      <c r="H616" s="482">
        <v>11</v>
      </c>
      <c r="I616" s="480">
        <v>11</v>
      </c>
      <c r="J616" s="479">
        <v>0</v>
      </c>
      <c r="K616" s="479">
        <v>7</v>
      </c>
      <c r="L616" s="480">
        <v>7</v>
      </c>
      <c r="M616" s="479">
        <v>0</v>
      </c>
      <c r="N616" s="479">
        <v>3</v>
      </c>
      <c r="O616" s="480">
        <v>3</v>
      </c>
      <c r="P616" s="479">
        <v>0</v>
      </c>
      <c r="Q616" s="479">
        <v>1</v>
      </c>
      <c r="R616" s="480">
        <v>1</v>
      </c>
      <c r="S616" s="479">
        <v>0</v>
      </c>
    </row>
    <row r="617" spans="1:19">
      <c r="A617" s="104">
        <v>17</v>
      </c>
      <c r="B617" s="88" t="s">
        <v>1180</v>
      </c>
      <c r="C617" s="481">
        <v>6</v>
      </c>
      <c r="D617" s="480">
        <v>4</v>
      </c>
      <c r="E617" s="482">
        <v>2</v>
      </c>
      <c r="F617" s="482">
        <v>0</v>
      </c>
      <c r="G617" s="482">
        <v>0</v>
      </c>
      <c r="H617" s="482">
        <v>28</v>
      </c>
      <c r="I617" s="480">
        <v>27</v>
      </c>
      <c r="J617" s="479">
        <v>1</v>
      </c>
      <c r="K617" s="479">
        <v>17</v>
      </c>
      <c r="L617" s="480">
        <v>17</v>
      </c>
      <c r="M617" s="479">
        <v>0</v>
      </c>
      <c r="N617" s="479">
        <v>6</v>
      </c>
      <c r="O617" s="480">
        <v>5</v>
      </c>
      <c r="P617" s="479">
        <v>1</v>
      </c>
      <c r="Q617" s="479">
        <v>2</v>
      </c>
      <c r="R617" s="480">
        <v>2</v>
      </c>
      <c r="S617" s="479">
        <v>0</v>
      </c>
    </row>
    <row r="618" spans="1:19">
      <c r="A618" s="104">
        <v>18</v>
      </c>
      <c r="B618" s="88" t="s">
        <v>1181</v>
      </c>
      <c r="C618" s="481">
        <v>3</v>
      </c>
      <c r="D618" s="480">
        <v>3</v>
      </c>
      <c r="E618" s="482">
        <v>0</v>
      </c>
      <c r="F618" s="482">
        <v>0</v>
      </c>
      <c r="G618" s="482">
        <v>0</v>
      </c>
      <c r="H618" s="482">
        <v>15</v>
      </c>
      <c r="I618" s="480">
        <v>14</v>
      </c>
      <c r="J618" s="479">
        <v>1</v>
      </c>
      <c r="K618" s="479">
        <v>10</v>
      </c>
      <c r="L618" s="480">
        <v>9</v>
      </c>
      <c r="M618" s="479">
        <v>1</v>
      </c>
      <c r="N618" s="479">
        <v>3</v>
      </c>
      <c r="O618" s="480">
        <v>3</v>
      </c>
      <c r="P618" s="479">
        <v>0</v>
      </c>
      <c r="Q618" s="479">
        <v>1</v>
      </c>
      <c r="R618" s="480">
        <v>1</v>
      </c>
      <c r="S618" s="479">
        <v>0</v>
      </c>
    </row>
    <row r="619" spans="1:19">
      <c r="A619" s="104">
        <v>19</v>
      </c>
      <c r="B619" s="88" t="s">
        <v>1182</v>
      </c>
      <c r="C619" s="481">
        <v>11</v>
      </c>
      <c r="D619" s="480">
        <v>10</v>
      </c>
      <c r="E619" s="482">
        <v>1</v>
      </c>
      <c r="F619" s="482">
        <v>1</v>
      </c>
      <c r="G619" s="482">
        <v>0</v>
      </c>
      <c r="H619" s="482">
        <v>47</v>
      </c>
      <c r="I619" s="480">
        <v>46</v>
      </c>
      <c r="J619" s="479">
        <v>1</v>
      </c>
      <c r="K619" s="479">
        <v>26</v>
      </c>
      <c r="L619" s="480">
        <v>26</v>
      </c>
      <c r="M619" s="479">
        <v>0</v>
      </c>
      <c r="N619" s="479">
        <v>11</v>
      </c>
      <c r="O619" s="480">
        <v>10</v>
      </c>
      <c r="P619" s="479">
        <v>1</v>
      </c>
      <c r="Q619" s="479">
        <v>6</v>
      </c>
      <c r="R619" s="480">
        <v>6</v>
      </c>
      <c r="S619" s="479">
        <v>0</v>
      </c>
    </row>
    <row r="620" spans="1:19">
      <c r="A620" s="104">
        <v>20</v>
      </c>
      <c r="B620" s="88" t="s">
        <v>1183</v>
      </c>
      <c r="C620" s="481">
        <v>12</v>
      </c>
      <c r="D620" s="480">
        <v>6</v>
      </c>
      <c r="E620" s="482">
        <v>6</v>
      </c>
      <c r="F620" s="482">
        <v>0</v>
      </c>
      <c r="G620" s="482">
        <v>0</v>
      </c>
      <c r="H620" s="482">
        <v>48</v>
      </c>
      <c r="I620" s="480">
        <v>41</v>
      </c>
      <c r="J620" s="479">
        <v>7</v>
      </c>
      <c r="K620" s="479">
        <v>28</v>
      </c>
      <c r="L620" s="480">
        <v>27</v>
      </c>
      <c r="M620" s="479">
        <v>1</v>
      </c>
      <c r="N620" s="479">
        <v>12</v>
      </c>
      <c r="O620" s="480">
        <v>7</v>
      </c>
      <c r="P620" s="479">
        <v>5</v>
      </c>
      <c r="Q620" s="479">
        <v>4</v>
      </c>
      <c r="R620" s="480">
        <v>4</v>
      </c>
      <c r="S620" s="479">
        <v>0</v>
      </c>
    </row>
    <row r="621" spans="1:19">
      <c r="A621" s="104">
        <v>21</v>
      </c>
      <c r="B621" s="88" t="s">
        <v>1184</v>
      </c>
      <c r="C621" s="481">
        <v>3</v>
      </c>
      <c r="D621" s="480">
        <v>3</v>
      </c>
      <c r="E621" s="482">
        <v>0</v>
      </c>
      <c r="F621" s="482">
        <v>0</v>
      </c>
      <c r="G621" s="482">
        <v>0</v>
      </c>
      <c r="H621" s="482">
        <v>14</v>
      </c>
      <c r="I621" s="480">
        <v>14</v>
      </c>
      <c r="J621" s="479">
        <v>0</v>
      </c>
      <c r="K621" s="479">
        <v>10</v>
      </c>
      <c r="L621" s="480">
        <v>10</v>
      </c>
      <c r="M621" s="479">
        <v>0</v>
      </c>
      <c r="N621" s="479">
        <v>3</v>
      </c>
      <c r="O621" s="480">
        <v>3</v>
      </c>
      <c r="P621" s="479">
        <v>0</v>
      </c>
      <c r="Q621" s="479">
        <v>0.5</v>
      </c>
      <c r="R621" s="480">
        <v>0.5</v>
      </c>
      <c r="S621" s="479">
        <v>0</v>
      </c>
    </row>
    <row r="622" spans="1:19">
      <c r="A622" s="104">
        <v>22</v>
      </c>
      <c r="B622" s="88" t="s">
        <v>1185</v>
      </c>
      <c r="C622" s="481">
        <v>3</v>
      </c>
      <c r="D622" s="480">
        <v>1</v>
      </c>
      <c r="E622" s="482">
        <v>2</v>
      </c>
      <c r="F622" s="482">
        <v>0</v>
      </c>
      <c r="G622" s="482">
        <v>2</v>
      </c>
      <c r="H622" s="482">
        <v>16.5</v>
      </c>
      <c r="I622" s="480">
        <v>15.5</v>
      </c>
      <c r="J622" s="479">
        <v>1</v>
      </c>
      <c r="K622" s="479">
        <v>11</v>
      </c>
      <c r="L622" s="480">
        <v>10</v>
      </c>
      <c r="M622" s="479">
        <v>1</v>
      </c>
      <c r="N622" s="479">
        <v>3</v>
      </c>
      <c r="O622" s="480">
        <v>3</v>
      </c>
      <c r="P622" s="479">
        <v>0</v>
      </c>
      <c r="Q622" s="479">
        <v>0.5</v>
      </c>
      <c r="R622" s="480">
        <v>0.5</v>
      </c>
      <c r="S622" s="479">
        <v>0</v>
      </c>
    </row>
    <row r="623" spans="1:19">
      <c r="A623" s="104">
        <v>23</v>
      </c>
      <c r="B623" s="173" t="s">
        <v>1186</v>
      </c>
      <c r="C623" s="481">
        <v>7</v>
      </c>
      <c r="D623" s="480">
        <v>7</v>
      </c>
      <c r="E623" s="482">
        <v>0</v>
      </c>
      <c r="F623" s="482">
        <v>1</v>
      </c>
      <c r="G623" s="482">
        <v>0</v>
      </c>
      <c r="H623" s="482">
        <v>37</v>
      </c>
      <c r="I623" s="480">
        <v>36</v>
      </c>
      <c r="J623" s="479">
        <v>1</v>
      </c>
      <c r="K623" s="479">
        <v>21</v>
      </c>
      <c r="L623" s="480">
        <v>21</v>
      </c>
      <c r="M623" s="479">
        <v>0</v>
      </c>
      <c r="N623" s="479">
        <v>7</v>
      </c>
      <c r="O623" s="480">
        <v>7</v>
      </c>
      <c r="P623" s="479">
        <v>0</v>
      </c>
      <c r="Q623" s="479">
        <v>4</v>
      </c>
      <c r="R623" s="480">
        <v>3</v>
      </c>
      <c r="S623" s="479">
        <v>1</v>
      </c>
    </row>
    <row r="624" spans="1:19">
      <c r="A624" s="104">
        <v>24</v>
      </c>
      <c r="B624" s="173" t="s">
        <v>1187</v>
      </c>
      <c r="C624" s="481">
        <v>3</v>
      </c>
      <c r="D624" s="480">
        <v>3</v>
      </c>
      <c r="E624" s="482">
        <v>0</v>
      </c>
      <c r="F624" s="482">
        <v>0</v>
      </c>
      <c r="G624" s="482">
        <v>0</v>
      </c>
      <c r="H624" s="482">
        <v>12</v>
      </c>
      <c r="I624" s="480">
        <v>11</v>
      </c>
      <c r="J624" s="479">
        <v>1</v>
      </c>
      <c r="K624" s="479">
        <v>8</v>
      </c>
      <c r="L624" s="480">
        <v>7</v>
      </c>
      <c r="M624" s="479">
        <v>1</v>
      </c>
      <c r="N624" s="479">
        <v>3</v>
      </c>
      <c r="O624" s="480">
        <v>3</v>
      </c>
      <c r="P624" s="479">
        <v>0</v>
      </c>
      <c r="Q624" s="479">
        <v>1</v>
      </c>
      <c r="R624" s="480">
        <v>1</v>
      </c>
      <c r="S624" s="479">
        <v>0</v>
      </c>
    </row>
    <row r="625" spans="1:19">
      <c r="A625" s="104">
        <v>25</v>
      </c>
      <c r="B625" s="173" t="s">
        <v>1188</v>
      </c>
      <c r="C625" s="481">
        <v>3</v>
      </c>
      <c r="D625" s="480">
        <v>3</v>
      </c>
      <c r="E625" s="481">
        <v>0</v>
      </c>
      <c r="F625" s="481">
        <v>0</v>
      </c>
      <c r="G625" s="481">
        <v>0</v>
      </c>
      <c r="H625" s="482">
        <v>16</v>
      </c>
      <c r="I625" s="480">
        <v>16</v>
      </c>
      <c r="J625" s="479">
        <v>0</v>
      </c>
      <c r="K625" s="479">
        <v>11</v>
      </c>
      <c r="L625" s="480">
        <v>11</v>
      </c>
      <c r="M625" s="479">
        <v>0</v>
      </c>
      <c r="N625" s="479">
        <v>3</v>
      </c>
      <c r="O625" s="480">
        <v>3</v>
      </c>
      <c r="P625" s="479">
        <v>0</v>
      </c>
      <c r="Q625" s="479">
        <v>1</v>
      </c>
      <c r="R625" s="480">
        <v>1</v>
      </c>
      <c r="S625" s="479">
        <v>0</v>
      </c>
    </row>
    <row r="626" spans="1:19">
      <c r="A626" s="104">
        <v>26</v>
      </c>
      <c r="B626" s="173" t="s">
        <v>1189</v>
      </c>
      <c r="C626" s="481">
        <v>15</v>
      </c>
      <c r="D626" s="480">
        <v>13</v>
      </c>
      <c r="E626" s="481">
        <v>2</v>
      </c>
      <c r="F626" s="481">
        <v>0</v>
      </c>
      <c r="G626" s="481">
        <v>0</v>
      </c>
      <c r="H626" s="482">
        <v>58</v>
      </c>
      <c r="I626" s="480">
        <v>46</v>
      </c>
      <c r="J626" s="479">
        <v>12</v>
      </c>
      <c r="K626" s="479">
        <v>35</v>
      </c>
      <c r="L626" s="480">
        <v>28</v>
      </c>
      <c r="M626" s="479">
        <v>7</v>
      </c>
      <c r="N626" s="479">
        <v>15</v>
      </c>
      <c r="O626" s="480">
        <v>10</v>
      </c>
      <c r="P626" s="479">
        <v>5</v>
      </c>
      <c r="Q626" s="479">
        <v>4</v>
      </c>
      <c r="R626" s="480">
        <v>4</v>
      </c>
      <c r="S626" s="479">
        <v>0</v>
      </c>
    </row>
    <row r="627" spans="1:19">
      <c r="A627" s="104">
        <v>27</v>
      </c>
      <c r="B627" s="173" t="s">
        <v>1190</v>
      </c>
      <c r="C627" s="483">
        <v>10</v>
      </c>
      <c r="D627" s="480">
        <v>7</v>
      </c>
      <c r="E627" s="481">
        <v>3</v>
      </c>
      <c r="F627" s="481">
        <v>1</v>
      </c>
      <c r="G627" s="481">
        <v>0</v>
      </c>
      <c r="H627" s="482">
        <v>39</v>
      </c>
      <c r="I627" s="480">
        <v>35</v>
      </c>
      <c r="J627" s="479">
        <v>4</v>
      </c>
      <c r="K627" s="479">
        <v>24</v>
      </c>
      <c r="L627" s="480">
        <v>23</v>
      </c>
      <c r="M627" s="479">
        <v>1</v>
      </c>
      <c r="N627" s="479">
        <v>10</v>
      </c>
      <c r="O627" s="480">
        <v>7</v>
      </c>
      <c r="P627" s="479">
        <v>3</v>
      </c>
      <c r="Q627" s="479">
        <v>2</v>
      </c>
      <c r="R627" s="480">
        <v>2</v>
      </c>
      <c r="S627" s="479">
        <v>0</v>
      </c>
    </row>
    <row r="628" spans="1:19">
      <c r="A628" s="104">
        <v>28</v>
      </c>
      <c r="B628" s="173" t="s">
        <v>1191</v>
      </c>
      <c r="C628" s="481">
        <v>3</v>
      </c>
      <c r="D628" s="480">
        <v>3</v>
      </c>
      <c r="E628" s="481">
        <v>0</v>
      </c>
      <c r="F628" s="481">
        <v>0</v>
      </c>
      <c r="G628" s="481">
        <v>0</v>
      </c>
      <c r="H628" s="482">
        <v>14.5</v>
      </c>
      <c r="I628" s="480">
        <v>14.5</v>
      </c>
      <c r="J628" s="479">
        <v>0</v>
      </c>
      <c r="K628" s="479">
        <v>10</v>
      </c>
      <c r="L628" s="480">
        <v>10</v>
      </c>
      <c r="M628" s="479">
        <v>0</v>
      </c>
      <c r="N628" s="479">
        <v>3</v>
      </c>
      <c r="O628" s="480">
        <v>3</v>
      </c>
      <c r="P628" s="479">
        <v>0</v>
      </c>
      <c r="Q628" s="479">
        <v>0.5</v>
      </c>
      <c r="R628" s="480">
        <v>0.5</v>
      </c>
      <c r="S628" s="479">
        <v>0</v>
      </c>
    </row>
    <row r="629" spans="1:19" s="105" customFormat="1">
      <c r="A629" s="104"/>
      <c r="B629" s="318" t="s">
        <v>1512</v>
      </c>
      <c r="C629" s="109"/>
      <c r="D629" s="108"/>
      <c r="E629" s="109"/>
      <c r="F629" s="109"/>
      <c r="G629" s="109"/>
      <c r="H629" s="125"/>
      <c r="I629" s="108"/>
      <c r="J629" s="107"/>
      <c r="K629" s="107"/>
      <c r="L629" s="108"/>
      <c r="M629" s="107"/>
      <c r="N629" s="107"/>
      <c r="O629" s="108"/>
      <c r="P629" s="107"/>
      <c r="Q629" s="107"/>
      <c r="R629" s="108"/>
      <c r="S629" s="107"/>
    </row>
    <row r="630" spans="1:19" s="105" customFormat="1">
      <c r="A630" s="104">
        <v>29</v>
      </c>
      <c r="B630" s="173" t="s">
        <v>1513</v>
      </c>
      <c r="C630" s="487">
        <v>22</v>
      </c>
      <c r="D630" s="486">
        <v>14</v>
      </c>
      <c r="E630" s="488">
        <v>8</v>
      </c>
      <c r="F630" s="488">
        <v>0</v>
      </c>
      <c r="G630" s="488">
        <v>0</v>
      </c>
      <c r="H630" s="488">
        <v>75</v>
      </c>
      <c r="I630" s="486">
        <v>69</v>
      </c>
      <c r="J630" s="485">
        <v>6</v>
      </c>
      <c r="K630" s="485">
        <v>41</v>
      </c>
      <c r="L630" s="486">
        <v>40</v>
      </c>
      <c r="M630" s="485">
        <v>1</v>
      </c>
      <c r="N630" s="485">
        <v>22</v>
      </c>
      <c r="O630" s="486">
        <v>18</v>
      </c>
      <c r="P630" s="485">
        <v>4</v>
      </c>
      <c r="Q630" s="485">
        <v>5</v>
      </c>
      <c r="R630" s="486">
        <v>5</v>
      </c>
      <c r="S630" s="485">
        <v>0</v>
      </c>
    </row>
    <row r="631" spans="1:19">
      <c r="A631" s="104">
        <v>30</v>
      </c>
      <c r="B631" s="173" t="s">
        <v>1514</v>
      </c>
      <c r="C631" s="487">
        <v>15</v>
      </c>
      <c r="D631" s="486">
        <v>13</v>
      </c>
      <c r="E631" s="488">
        <v>2</v>
      </c>
      <c r="F631" s="488">
        <v>0</v>
      </c>
      <c r="G631" s="488">
        <v>0</v>
      </c>
      <c r="H631" s="488">
        <v>57</v>
      </c>
      <c r="I631" s="486">
        <v>51</v>
      </c>
      <c r="J631" s="485">
        <v>6</v>
      </c>
      <c r="K631" s="485">
        <v>32</v>
      </c>
      <c r="L631" s="486">
        <v>30</v>
      </c>
      <c r="M631" s="485">
        <v>2</v>
      </c>
      <c r="N631" s="485">
        <v>15</v>
      </c>
      <c r="O631" s="486">
        <v>11</v>
      </c>
      <c r="P631" s="485">
        <v>4</v>
      </c>
      <c r="Q631" s="485">
        <v>2</v>
      </c>
      <c r="R631" s="486">
        <v>2</v>
      </c>
      <c r="S631" s="485">
        <v>0</v>
      </c>
    </row>
    <row r="632" spans="1:19">
      <c r="A632" s="104">
        <v>31</v>
      </c>
      <c r="B632" s="173" t="s">
        <v>1515</v>
      </c>
      <c r="C632" s="487">
        <v>20</v>
      </c>
      <c r="D632" s="486">
        <v>18</v>
      </c>
      <c r="E632" s="488">
        <v>2</v>
      </c>
      <c r="F632" s="488">
        <v>0</v>
      </c>
      <c r="G632" s="488">
        <v>0</v>
      </c>
      <c r="H632" s="488">
        <v>71</v>
      </c>
      <c r="I632" s="486">
        <v>65</v>
      </c>
      <c r="J632" s="485">
        <v>6</v>
      </c>
      <c r="K632" s="485">
        <v>40</v>
      </c>
      <c r="L632" s="486">
        <v>39</v>
      </c>
      <c r="M632" s="485">
        <v>1</v>
      </c>
      <c r="N632" s="485">
        <v>20</v>
      </c>
      <c r="O632" s="486">
        <v>15</v>
      </c>
      <c r="P632" s="485">
        <v>5</v>
      </c>
      <c r="Q632" s="485">
        <v>4</v>
      </c>
      <c r="R632" s="486">
        <v>4</v>
      </c>
      <c r="S632" s="485">
        <v>0</v>
      </c>
    </row>
    <row r="633" spans="1:19">
      <c r="A633" s="104">
        <v>32</v>
      </c>
      <c r="B633" s="173" t="s">
        <v>1516</v>
      </c>
      <c r="C633" s="487">
        <v>16</v>
      </c>
      <c r="D633" s="486">
        <v>14</v>
      </c>
      <c r="E633" s="488">
        <v>2</v>
      </c>
      <c r="F633" s="488">
        <v>0</v>
      </c>
      <c r="G633" s="488">
        <v>0</v>
      </c>
      <c r="H633" s="488">
        <v>57</v>
      </c>
      <c r="I633" s="486">
        <v>53</v>
      </c>
      <c r="J633" s="485">
        <v>4</v>
      </c>
      <c r="K633" s="485">
        <v>34</v>
      </c>
      <c r="L633" s="486">
        <v>31</v>
      </c>
      <c r="M633" s="485">
        <v>3</v>
      </c>
      <c r="N633" s="485">
        <v>16</v>
      </c>
      <c r="O633" s="486">
        <v>15</v>
      </c>
      <c r="P633" s="485">
        <v>1</v>
      </c>
      <c r="Q633" s="485">
        <v>3</v>
      </c>
      <c r="R633" s="486">
        <v>3</v>
      </c>
      <c r="S633" s="485">
        <v>0</v>
      </c>
    </row>
    <row r="634" spans="1:19">
      <c r="A634" s="104">
        <v>33</v>
      </c>
      <c r="B634" s="173" t="s">
        <v>1517</v>
      </c>
      <c r="C634" s="487">
        <v>15</v>
      </c>
      <c r="D634" s="486">
        <v>11</v>
      </c>
      <c r="E634" s="488">
        <v>4</v>
      </c>
      <c r="F634" s="488">
        <v>0</v>
      </c>
      <c r="G634" s="488">
        <v>0</v>
      </c>
      <c r="H634" s="488">
        <v>57</v>
      </c>
      <c r="I634" s="486">
        <v>50</v>
      </c>
      <c r="J634" s="485">
        <v>7</v>
      </c>
      <c r="K634" s="485">
        <v>31</v>
      </c>
      <c r="L634" s="486">
        <v>30</v>
      </c>
      <c r="M634" s="485">
        <v>1</v>
      </c>
      <c r="N634" s="485">
        <v>15</v>
      </c>
      <c r="O634" s="486">
        <v>10</v>
      </c>
      <c r="P634" s="485">
        <v>5</v>
      </c>
      <c r="Q634" s="485">
        <v>4</v>
      </c>
      <c r="R634" s="486">
        <v>3</v>
      </c>
      <c r="S634" s="485">
        <v>1</v>
      </c>
    </row>
    <row r="635" spans="1:19">
      <c r="A635" s="104">
        <v>34</v>
      </c>
      <c r="B635" s="173" t="s">
        <v>1518</v>
      </c>
      <c r="C635" s="487">
        <v>25</v>
      </c>
      <c r="D635" s="486">
        <v>17</v>
      </c>
      <c r="E635" s="488">
        <v>8</v>
      </c>
      <c r="F635" s="488">
        <v>0</v>
      </c>
      <c r="G635" s="488">
        <v>0</v>
      </c>
      <c r="H635" s="488">
        <v>91</v>
      </c>
      <c r="I635" s="486">
        <v>77</v>
      </c>
      <c r="J635" s="485">
        <v>14</v>
      </c>
      <c r="K635" s="485">
        <v>50</v>
      </c>
      <c r="L635" s="486">
        <v>47</v>
      </c>
      <c r="M635" s="485">
        <v>3</v>
      </c>
      <c r="N635" s="485">
        <v>25</v>
      </c>
      <c r="O635" s="486">
        <v>16</v>
      </c>
      <c r="P635" s="485">
        <v>9</v>
      </c>
      <c r="Q635" s="485">
        <v>7</v>
      </c>
      <c r="R635" s="486">
        <v>7</v>
      </c>
      <c r="S635" s="485">
        <v>0</v>
      </c>
    </row>
    <row r="636" spans="1:19">
      <c r="A636" s="104">
        <v>35</v>
      </c>
      <c r="B636" s="173" t="s">
        <v>1519</v>
      </c>
      <c r="C636" s="487">
        <v>16</v>
      </c>
      <c r="D636" s="486">
        <v>13</v>
      </c>
      <c r="E636" s="488">
        <v>3</v>
      </c>
      <c r="F636" s="488">
        <v>0</v>
      </c>
      <c r="G636" s="488">
        <v>0</v>
      </c>
      <c r="H636" s="488">
        <v>59</v>
      </c>
      <c r="I636" s="486">
        <v>53</v>
      </c>
      <c r="J636" s="485">
        <v>6</v>
      </c>
      <c r="K636" s="485">
        <v>35</v>
      </c>
      <c r="L636" s="486">
        <v>33</v>
      </c>
      <c r="M636" s="485">
        <v>2</v>
      </c>
      <c r="N636" s="485">
        <v>16</v>
      </c>
      <c r="O636" s="486">
        <v>12</v>
      </c>
      <c r="P636" s="485">
        <v>4</v>
      </c>
      <c r="Q636" s="485">
        <v>3</v>
      </c>
      <c r="R636" s="486">
        <v>3</v>
      </c>
      <c r="S636" s="485">
        <v>0</v>
      </c>
    </row>
    <row r="637" spans="1:19">
      <c r="A637" s="104">
        <v>36</v>
      </c>
      <c r="B637" s="173" t="s">
        <v>1520</v>
      </c>
      <c r="C637" s="487">
        <v>14</v>
      </c>
      <c r="D637" s="486">
        <v>11</v>
      </c>
      <c r="E637" s="488">
        <v>3</v>
      </c>
      <c r="F637" s="488">
        <v>0</v>
      </c>
      <c r="G637" s="488">
        <v>0</v>
      </c>
      <c r="H637" s="488">
        <v>51</v>
      </c>
      <c r="I637" s="486">
        <v>47</v>
      </c>
      <c r="J637" s="485">
        <v>4</v>
      </c>
      <c r="K637" s="485">
        <v>31</v>
      </c>
      <c r="L637" s="486">
        <v>29</v>
      </c>
      <c r="M637" s="485">
        <v>2</v>
      </c>
      <c r="N637" s="485">
        <v>14</v>
      </c>
      <c r="O637" s="486">
        <v>12</v>
      </c>
      <c r="P637" s="485">
        <v>2</v>
      </c>
      <c r="Q637" s="485">
        <v>3</v>
      </c>
      <c r="R637" s="486">
        <v>3</v>
      </c>
      <c r="S637" s="485">
        <v>0</v>
      </c>
    </row>
    <row r="638" spans="1:19">
      <c r="A638" s="104">
        <v>37</v>
      </c>
      <c r="B638" s="173" t="s">
        <v>1521</v>
      </c>
      <c r="C638" s="487">
        <v>15</v>
      </c>
      <c r="D638" s="486">
        <v>8</v>
      </c>
      <c r="E638" s="488">
        <v>7</v>
      </c>
      <c r="F638" s="488">
        <v>0</v>
      </c>
      <c r="G638" s="488">
        <v>4</v>
      </c>
      <c r="H638" s="488">
        <v>58</v>
      </c>
      <c r="I638" s="486">
        <v>47</v>
      </c>
      <c r="J638" s="485">
        <v>11</v>
      </c>
      <c r="K638" s="485">
        <v>35</v>
      </c>
      <c r="L638" s="486">
        <v>31</v>
      </c>
      <c r="M638" s="485">
        <v>4</v>
      </c>
      <c r="N638" s="485">
        <v>15</v>
      </c>
      <c r="O638" s="486">
        <v>8</v>
      </c>
      <c r="P638" s="485">
        <v>7</v>
      </c>
      <c r="Q638" s="485">
        <v>4</v>
      </c>
      <c r="R638" s="486">
        <v>4</v>
      </c>
      <c r="S638" s="485">
        <v>0</v>
      </c>
    </row>
    <row r="639" spans="1:19" s="179" customFormat="1" ht="25.5">
      <c r="A639" s="95"/>
      <c r="B639" s="95" t="s">
        <v>7</v>
      </c>
      <c r="C639" s="484">
        <f t="shared" ref="C639:S639" si="52">SUM(C601:C638)</f>
        <v>313</v>
      </c>
      <c r="D639" s="95">
        <f t="shared" si="52"/>
        <v>235</v>
      </c>
      <c r="E639" s="484">
        <f t="shared" si="52"/>
        <v>78</v>
      </c>
      <c r="F639" s="484">
        <f t="shared" si="52"/>
        <v>3</v>
      </c>
      <c r="G639" s="484">
        <f t="shared" si="52"/>
        <v>8</v>
      </c>
      <c r="H639" s="484">
        <f t="shared" si="52"/>
        <v>1267</v>
      </c>
      <c r="I639" s="484">
        <f t="shared" si="52"/>
        <v>1148</v>
      </c>
      <c r="J639" s="484">
        <f t="shared" si="52"/>
        <v>119</v>
      </c>
      <c r="K639" s="484">
        <f t="shared" si="52"/>
        <v>748</v>
      </c>
      <c r="L639" s="484">
        <f t="shared" si="52"/>
        <v>706</v>
      </c>
      <c r="M639" s="484">
        <f t="shared" si="52"/>
        <v>42</v>
      </c>
      <c r="N639" s="484">
        <f t="shared" si="52"/>
        <v>313</v>
      </c>
      <c r="O639" s="484">
        <f t="shared" si="52"/>
        <v>243</v>
      </c>
      <c r="P639" s="484">
        <f t="shared" si="52"/>
        <v>70</v>
      </c>
      <c r="Q639" s="484">
        <f t="shared" si="52"/>
        <v>90</v>
      </c>
      <c r="R639" s="484">
        <f t="shared" si="52"/>
        <v>88</v>
      </c>
      <c r="S639" s="484">
        <f t="shared" si="52"/>
        <v>2</v>
      </c>
    </row>
    <row r="640" spans="1:19" s="179" customFormat="1" ht="25.5">
      <c r="A640" s="95"/>
      <c r="B640" s="239" t="s">
        <v>929</v>
      </c>
      <c r="C640" s="95"/>
      <c r="D640" s="95"/>
      <c r="E640" s="95"/>
      <c r="F640" s="95"/>
      <c r="G640" s="95"/>
      <c r="H640" s="95"/>
      <c r="I640" s="95"/>
      <c r="J640" s="95"/>
      <c r="K640" s="95"/>
      <c r="L640" s="240"/>
      <c r="M640" s="164"/>
      <c r="N640" s="164"/>
      <c r="O640" s="164"/>
      <c r="P640" s="164"/>
      <c r="Q640" s="164"/>
      <c r="R640" s="180"/>
      <c r="S640" s="164"/>
    </row>
    <row r="641" spans="1:19">
      <c r="A641" s="104">
        <v>1</v>
      </c>
      <c r="B641" s="302" t="s">
        <v>930</v>
      </c>
      <c r="C641" s="109">
        <v>5</v>
      </c>
      <c r="D641" s="108">
        <v>4</v>
      </c>
      <c r="E641" s="107">
        <v>1</v>
      </c>
      <c r="F641" s="107"/>
      <c r="G641" s="107"/>
      <c r="H641" s="107">
        <v>22</v>
      </c>
      <c r="I641" s="108">
        <v>20</v>
      </c>
      <c r="J641" s="107">
        <v>2</v>
      </c>
      <c r="K641" s="107">
        <v>14</v>
      </c>
      <c r="L641" s="108">
        <v>14</v>
      </c>
      <c r="M641" s="107">
        <v>0</v>
      </c>
      <c r="N641" s="107">
        <v>5</v>
      </c>
      <c r="O641" s="108">
        <v>3</v>
      </c>
      <c r="P641" s="107">
        <v>2</v>
      </c>
      <c r="Q641" s="107">
        <v>1</v>
      </c>
      <c r="R641" s="108">
        <v>1</v>
      </c>
      <c r="S641" s="107">
        <v>0</v>
      </c>
    </row>
    <row r="642" spans="1:19">
      <c r="A642" s="104">
        <v>2</v>
      </c>
      <c r="B642" s="302" t="s">
        <v>931</v>
      </c>
      <c r="C642" s="109">
        <v>8</v>
      </c>
      <c r="D642" s="108">
        <v>6</v>
      </c>
      <c r="E642" s="107">
        <v>2</v>
      </c>
      <c r="F642" s="107"/>
      <c r="G642" s="107"/>
      <c r="H642" s="107">
        <v>30</v>
      </c>
      <c r="I642" s="108">
        <v>26</v>
      </c>
      <c r="J642" s="107">
        <v>4</v>
      </c>
      <c r="K642" s="107">
        <v>20</v>
      </c>
      <c r="L642" s="108">
        <v>16</v>
      </c>
      <c r="M642" s="107">
        <v>4</v>
      </c>
      <c r="N642" s="107">
        <v>8</v>
      </c>
      <c r="O642" s="108">
        <v>8</v>
      </c>
      <c r="P642" s="107">
        <v>0</v>
      </c>
      <c r="Q642" s="107">
        <v>2</v>
      </c>
      <c r="R642" s="108">
        <v>2</v>
      </c>
      <c r="S642" s="107">
        <v>0</v>
      </c>
    </row>
    <row r="643" spans="1:19">
      <c r="A643" s="104">
        <v>3</v>
      </c>
      <c r="B643" s="302" t="s">
        <v>932</v>
      </c>
      <c r="C643" s="109">
        <v>3</v>
      </c>
      <c r="D643" s="108">
        <v>3</v>
      </c>
      <c r="E643" s="107">
        <v>0</v>
      </c>
      <c r="F643" s="107"/>
      <c r="G643" s="107"/>
      <c r="H643" s="107">
        <v>14</v>
      </c>
      <c r="I643" s="108">
        <v>14</v>
      </c>
      <c r="J643" s="107">
        <v>0</v>
      </c>
      <c r="K643" s="107">
        <v>11</v>
      </c>
      <c r="L643" s="108">
        <v>11</v>
      </c>
      <c r="M643" s="107">
        <v>0</v>
      </c>
      <c r="N643" s="107">
        <v>3</v>
      </c>
      <c r="O643" s="108">
        <v>3</v>
      </c>
      <c r="P643" s="107">
        <v>0</v>
      </c>
      <c r="Q643" s="107">
        <v>0</v>
      </c>
      <c r="R643" s="108">
        <v>0</v>
      </c>
      <c r="S643" s="107">
        <v>0</v>
      </c>
    </row>
    <row r="644" spans="1:19">
      <c r="A644" s="104">
        <v>4</v>
      </c>
      <c r="B644" s="302" t="s">
        <v>933</v>
      </c>
      <c r="C644" s="109">
        <v>4</v>
      </c>
      <c r="D644" s="108">
        <v>3</v>
      </c>
      <c r="E644" s="107">
        <v>1</v>
      </c>
      <c r="F644" s="107"/>
      <c r="G644" s="107"/>
      <c r="H644" s="107">
        <v>16</v>
      </c>
      <c r="I644" s="108">
        <v>15</v>
      </c>
      <c r="J644" s="107">
        <v>1</v>
      </c>
      <c r="K644" s="107">
        <v>12</v>
      </c>
      <c r="L644" s="108">
        <v>11</v>
      </c>
      <c r="M644" s="107">
        <v>1</v>
      </c>
      <c r="N644" s="107">
        <v>4</v>
      </c>
      <c r="O644" s="108">
        <v>3</v>
      </c>
      <c r="P644" s="107">
        <v>1</v>
      </c>
      <c r="Q644" s="107">
        <v>0</v>
      </c>
      <c r="R644" s="108">
        <v>0</v>
      </c>
      <c r="S644" s="107">
        <v>0</v>
      </c>
    </row>
    <row r="645" spans="1:19">
      <c r="A645" s="104">
        <v>5</v>
      </c>
      <c r="B645" s="302" t="s">
        <v>934</v>
      </c>
      <c r="C645" s="109">
        <v>3</v>
      </c>
      <c r="D645" s="108">
        <v>2</v>
      </c>
      <c r="E645" s="107">
        <v>1</v>
      </c>
      <c r="F645" s="107"/>
      <c r="G645" s="107"/>
      <c r="H645" s="107">
        <v>15</v>
      </c>
      <c r="I645" s="108">
        <v>12</v>
      </c>
      <c r="J645" s="107">
        <v>3</v>
      </c>
      <c r="K645" s="107">
        <v>10</v>
      </c>
      <c r="L645" s="108">
        <v>8</v>
      </c>
      <c r="M645" s="107">
        <v>2</v>
      </c>
      <c r="N645" s="107">
        <v>3</v>
      </c>
      <c r="O645" s="108">
        <v>2</v>
      </c>
      <c r="P645" s="107">
        <v>1</v>
      </c>
      <c r="Q645" s="107">
        <v>1</v>
      </c>
      <c r="R645" s="108">
        <v>1</v>
      </c>
      <c r="S645" s="107">
        <v>0</v>
      </c>
    </row>
    <row r="646" spans="1:19">
      <c r="A646" s="104">
        <v>6</v>
      </c>
      <c r="B646" s="302" t="s">
        <v>935</v>
      </c>
      <c r="C646" s="109">
        <v>3</v>
      </c>
      <c r="D646" s="108">
        <v>2</v>
      </c>
      <c r="E646" s="107">
        <v>1</v>
      </c>
      <c r="F646" s="107"/>
      <c r="G646" s="107"/>
      <c r="H646" s="107">
        <v>14</v>
      </c>
      <c r="I646" s="108">
        <v>12</v>
      </c>
      <c r="J646" s="107">
        <v>2</v>
      </c>
      <c r="K646" s="107">
        <v>10</v>
      </c>
      <c r="L646" s="108">
        <v>9</v>
      </c>
      <c r="M646" s="107">
        <v>1</v>
      </c>
      <c r="N646" s="107">
        <v>3</v>
      </c>
      <c r="O646" s="108">
        <v>2</v>
      </c>
      <c r="P646" s="107">
        <v>1</v>
      </c>
      <c r="Q646" s="107">
        <v>0</v>
      </c>
      <c r="R646" s="108">
        <v>0</v>
      </c>
      <c r="S646" s="107">
        <v>0</v>
      </c>
    </row>
    <row r="647" spans="1:19">
      <c r="A647" s="104">
        <v>7</v>
      </c>
      <c r="B647" s="302" t="s">
        <v>936</v>
      </c>
      <c r="C647" s="109">
        <v>7</v>
      </c>
      <c r="D647" s="108">
        <v>4</v>
      </c>
      <c r="E647" s="107">
        <v>3</v>
      </c>
      <c r="F647" s="107"/>
      <c r="G647" s="107"/>
      <c r="H647" s="107">
        <v>29</v>
      </c>
      <c r="I647" s="108">
        <v>24</v>
      </c>
      <c r="J647" s="107">
        <v>5</v>
      </c>
      <c r="K647" s="107">
        <v>17</v>
      </c>
      <c r="L647" s="108">
        <v>16</v>
      </c>
      <c r="M647" s="107">
        <v>1</v>
      </c>
      <c r="N647" s="107">
        <v>8</v>
      </c>
      <c r="O647" s="108">
        <v>4</v>
      </c>
      <c r="P647" s="107">
        <v>4</v>
      </c>
      <c r="Q647" s="107">
        <v>3</v>
      </c>
      <c r="R647" s="108">
        <v>3</v>
      </c>
      <c r="S647" s="107">
        <v>0</v>
      </c>
    </row>
    <row r="648" spans="1:19">
      <c r="A648" s="104">
        <v>8</v>
      </c>
      <c r="B648" s="302" t="s">
        <v>937</v>
      </c>
      <c r="C648" s="109">
        <v>8</v>
      </c>
      <c r="D648" s="108">
        <v>7</v>
      </c>
      <c r="E648" s="107">
        <v>1</v>
      </c>
      <c r="F648" s="107"/>
      <c r="G648" s="107"/>
      <c r="H648" s="107">
        <v>31</v>
      </c>
      <c r="I648" s="108">
        <v>25</v>
      </c>
      <c r="J648" s="107">
        <v>6</v>
      </c>
      <c r="K648" s="107">
        <v>19</v>
      </c>
      <c r="L648" s="108">
        <v>16</v>
      </c>
      <c r="M648" s="107">
        <v>3</v>
      </c>
      <c r="N648" s="107">
        <v>9</v>
      </c>
      <c r="O648" s="108">
        <v>6</v>
      </c>
      <c r="P648" s="107">
        <v>3</v>
      </c>
      <c r="Q648" s="107">
        <v>2</v>
      </c>
      <c r="R648" s="108">
        <v>2</v>
      </c>
      <c r="S648" s="107">
        <v>0</v>
      </c>
    </row>
    <row r="649" spans="1:19">
      <c r="A649" s="104">
        <v>9</v>
      </c>
      <c r="B649" s="99" t="s">
        <v>938</v>
      </c>
      <c r="C649" s="109">
        <v>3</v>
      </c>
      <c r="D649" s="108">
        <v>2</v>
      </c>
      <c r="E649" s="107">
        <v>1</v>
      </c>
      <c r="F649" s="107"/>
      <c r="G649" s="107"/>
      <c r="H649" s="107">
        <v>14</v>
      </c>
      <c r="I649" s="108">
        <v>12</v>
      </c>
      <c r="J649" s="107">
        <v>2</v>
      </c>
      <c r="K649" s="107">
        <v>10</v>
      </c>
      <c r="L649" s="108">
        <v>10</v>
      </c>
      <c r="M649" s="107">
        <v>0</v>
      </c>
      <c r="N649" s="107">
        <v>3</v>
      </c>
      <c r="O649" s="108">
        <v>1</v>
      </c>
      <c r="P649" s="107">
        <v>2</v>
      </c>
      <c r="Q649" s="107">
        <v>1</v>
      </c>
      <c r="R649" s="108">
        <v>1</v>
      </c>
      <c r="S649" s="107">
        <v>0</v>
      </c>
    </row>
    <row r="650" spans="1:19">
      <c r="A650" s="104">
        <v>10</v>
      </c>
      <c r="B650" s="302" t="s">
        <v>939</v>
      </c>
      <c r="C650" s="109">
        <v>3</v>
      </c>
      <c r="D650" s="108">
        <v>2</v>
      </c>
      <c r="E650" s="107">
        <v>1</v>
      </c>
      <c r="F650" s="107"/>
      <c r="G650" s="107"/>
      <c r="H650" s="107">
        <v>14</v>
      </c>
      <c r="I650" s="108">
        <v>12</v>
      </c>
      <c r="J650" s="107">
        <v>2</v>
      </c>
      <c r="K650" s="107">
        <v>9</v>
      </c>
      <c r="L650" s="108">
        <v>8</v>
      </c>
      <c r="M650" s="107">
        <v>1</v>
      </c>
      <c r="N650" s="107">
        <v>3</v>
      </c>
      <c r="O650" s="108">
        <v>2</v>
      </c>
      <c r="P650" s="107">
        <v>1</v>
      </c>
      <c r="Q650" s="107">
        <v>1</v>
      </c>
      <c r="R650" s="108">
        <v>1</v>
      </c>
      <c r="S650" s="107">
        <v>0</v>
      </c>
    </row>
    <row r="651" spans="1:19">
      <c r="A651" s="104">
        <v>11</v>
      </c>
      <c r="B651" s="302" t="s">
        <v>940</v>
      </c>
      <c r="C651" s="109">
        <v>4</v>
      </c>
      <c r="D651" s="108">
        <v>4</v>
      </c>
      <c r="E651" s="107">
        <v>0</v>
      </c>
      <c r="F651" s="107"/>
      <c r="G651" s="107"/>
      <c r="H651" s="107">
        <v>18</v>
      </c>
      <c r="I651" s="108">
        <v>17</v>
      </c>
      <c r="J651" s="107">
        <v>1</v>
      </c>
      <c r="K651" s="107">
        <v>12</v>
      </c>
      <c r="L651" s="108">
        <v>11</v>
      </c>
      <c r="M651" s="107">
        <v>1</v>
      </c>
      <c r="N651" s="107">
        <v>4</v>
      </c>
      <c r="O651" s="108">
        <v>4</v>
      </c>
      <c r="P651" s="107">
        <v>0</v>
      </c>
      <c r="Q651" s="107">
        <v>0</v>
      </c>
      <c r="R651" s="108">
        <v>0</v>
      </c>
      <c r="S651" s="107">
        <v>0</v>
      </c>
    </row>
    <row r="652" spans="1:19">
      <c r="A652" s="104">
        <v>12</v>
      </c>
      <c r="B652" s="302" t="s">
        <v>941</v>
      </c>
      <c r="C652" s="109">
        <v>9</v>
      </c>
      <c r="D652" s="108">
        <v>6</v>
      </c>
      <c r="E652" s="107">
        <v>3</v>
      </c>
      <c r="F652" s="107"/>
      <c r="G652" s="107"/>
      <c r="H652" s="107">
        <v>38</v>
      </c>
      <c r="I652" s="108">
        <v>36</v>
      </c>
      <c r="J652" s="107">
        <v>2</v>
      </c>
      <c r="K652" s="107">
        <v>24</v>
      </c>
      <c r="L652" s="108">
        <v>24</v>
      </c>
      <c r="M652" s="107">
        <v>0</v>
      </c>
      <c r="N652" s="107">
        <v>9</v>
      </c>
      <c r="O652" s="108">
        <v>7</v>
      </c>
      <c r="P652" s="107">
        <v>2</v>
      </c>
      <c r="Q652" s="107">
        <v>1</v>
      </c>
      <c r="R652" s="108">
        <v>1</v>
      </c>
      <c r="S652" s="107">
        <v>0</v>
      </c>
    </row>
    <row r="653" spans="1:19">
      <c r="A653" s="104">
        <v>13</v>
      </c>
      <c r="B653" s="302" t="s">
        <v>942</v>
      </c>
      <c r="C653" s="109">
        <v>3</v>
      </c>
      <c r="D653" s="108">
        <v>3</v>
      </c>
      <c r="E653" s="107">
        <v>0</v>
      </c>
      <c r="F653" s="107"/>
      <c r="G653" s="107"/>
      <c r="H653" s="107">
        <v>13</v>
      </c>
      <c r="I653" s="108">
        <v>13</v>
      </c>
      <c r="J653" s="107">
        <v>0</v>
      </c>
      <c r="K653" s="107">
        <v>9</v>
      </c>
      <c r="L653" s="108">
        <v>9</v>
      </c>
      <c r="M653" s="107">
        <v>0</v>
      </c>
      <c r="N653" s="107">
        <v>3</v>
      </c>
      <c r="O653" s="108">
        <v>3</v>
      </c>
      <c r="P653" s="107">
        <v>0</v>
      </c>
      <c r="Q653" s="107">
        <v>1</v>
      </c>
      <c r="R653" s="108">
        <v>1</v>
      </c>
      <c r="S653" s="107">
        <v>0</v>
      </c>
    </row>
    <row r="654" spans="1:19">
      <c r="A654" s="104">
        <v>14</v>
      </c>
      <c r="B654" s="303" t="s">
        <v>943</v>
      </c>
      <c r="C654" s="109">
        <v>3</v>
      </c>
      <c r="D654" s="108">
        <v>2</v>
      </c>
      <c r="E654" s="107">
        <v>1</v>
      </c>
      <c r="F654" s="107"/>
      <c r="G654" s="107"/>
      <c r="H654" s="107">
        <v>14</v>
      </c>
      <c r="I654" s="108">
        <v>13</v>
      </c>
      <c r="J654" s="107">
        <v>1</v>
      </c>
      <c r="K654" s="107">
        <v>11</v>
      </c>
      <c r="L654" s="108">
        <v>11</v>
      </c>
      <c r="M654" s="107">
        <v>0</v>
      </c>
      <c r="N654" s="107">
        <v>3</v>
      </c>
      <c r="O654" s="108">
        <v>3</v>
      </c>
      <c r="P654" s="107">
        <v>0</v>
      </c>
      <c r="Q654" s="107">
        <v>0</v>
      </c>
      <c r="R654" s="108">
        <v>0</v>
      </c>
      <c r="S654" s="107">
        <v>0</v>
      </c>
    </row>
    <row r="655" spans="1:19">
      <c r="A655" s="104">
        <v>15</v>
      </c>
      <c r="B655" s="302" t="s">
        <v>945</v>
      </c>
      <c r="C655" s="109">
        <v>4</v>
      </c>
      <c r="D655" s="108">
        <v>2</v>
      </c>
      <c r="E655" s="107">
        <v>2</v>
      </c>
      <c r="F655" s="107"/>
      <c r="G655" s="107"/>
      <c r="H655" s="107">
        <v>18</v>
      </c>
      <c r="I655" s="108">
        <v>16</v>
      </c>
      <c r="J655" s="107">
        <v>2</v>
      </c>
      <c r="K655" s="107">
        <v>14</v>
      </c>
      <c r="L655" s="108">
        <v>14</v>
      </c>
      <c r="M655" s="107">
        <v>0</v>
      </c>
      <c r="N655" s="107">
        <v>4</v>
      </c>
      <c r="O655" s="108">
        <v>2</v>
      </c>
      <c r="P655" s="107">
        <v>2</v>
      </c>
      <c r="Q655" s="107">
        <v>0</v>
      </c>
      <c r="R655" s="108">
        <v>0</v>
      </c>
      <c r="S655" s="107">
        <v>0</v>
      </c>
    </row>
    <row r="656" spans="1:19">
      <c r="A656" s="104">
        <v>16</v>
      </c>
      <c r="B656" s="303" t="s">
        <v>944</v>
      </c>
      <c r="C656" s="109">
        <v>8</v>
      </c>
      <c r="D656" s="108">
        <v>6</v>
      </c>
      <c r="E656" s="107">
        <v>2</v>
      </c>
      <c r="F656" s="107"/>
      <c r="G656" s="107"/>
      <c r="H656" s="107">
        <v>30</v>
      </c>
      <c r="I656" s="108">
        <v>30</v>
      </c>
      <c r="J656" s="107">
        <v>0</v>
      </c>
      <c r="K656" s="107">
        <v>18</v>
      </c>
      <c r="L656" s="108">
        <v>18</v>
      </c>
      <c r="M656" s="107">
        <v>0</v>
      </c>
      <c r="N656" s="107">
        <v>8</v>
      </c>
      <c r="O656" s="108">
        <v>8</v>
      </c>
      <c r="P656" s="107">
        <v>0</v>
      </c>
      <c r="Q656" s="107">
        <v>2</v>
      </c>
      <c r="R656" s="108">
        <v>2</v>
      </c>
      <c r="S656" s="107">
        <v>0</v>
      </c>
    </row>
    <row r="657" spans="1:19">
      <c r="A657" s="104">
        <v>17</v>
      </c>
      <c r="B657" s="302" t="s">
        <v>946</v>
      </c>
      <c r="C657" s="109">
        <v>6</v>
      </c>
      <c r="D657" s="108">
        <v>5</v>
      </c>
      <c r="E657" s="107">
        <v>1</v>
      </c>
      <c r="F657" s="107"/>
      <c r="G657" s="107"/>
      <c r="H657" s="107">
        <v>26</v>
      </c>
      <c r="I657" s="108">
        <v>21</v>
      </c>
      <c r="J657" s="107">
        <v>5</v>
      </c>
      <c r="K657" s="107">
        <v>17</v>
      </c>
      <c r="L657" s="108">
        <v>16</v>
      </c>
      <c r="M657" s="107">
        <v>1</v>
      </c>
      <c r="N657" s="107">
        <v>7</v>
      </c>
      <c r="O657" s="108">
        <v>3</v>
      </c>
      <c r="P657" s="107">
        <v>4</v>
      </c>
      <c r="Q657" s="107">
        <v>1</v>
      </c>
      <c r="R657" s="108">
        <v>1</v>
      </c>
      <c r="S657" s="107">
        <v>0</v>
      </c>
    </row>
    <row r="658" spans="1:19">
      <c r="A658" s="104">
        <v>18</v>
      </c>
      <c r="B658" s="302" t="s">
        <v>1306</v>
      </c>
      <c r="C658" s="109">
        <v>46</v>
      </c>
      <c r="D658" s="108">
        <v>17</v>
      </c>
      <c r="E658" s="107">
        <v>29</v>
      </c>
      <c r="F658" s="107">
        <v>0</v>
      </c>
      <c r="G658" s="107">
        <v>0</v>
      </c>
      <c r="H658" s="107">
        <v>167</v>
      </c>
      <c r="I658" s="108">
        <v>138</v>
      </c>
      <c r="J658" s="107">
        <v>29</v>
      </c>
      <c r="K658" s="107">
        <v>98</v>
      </c>
      <c r="L658" s="108">
        <v>90</v>
      </c>
      <c r="M658" s="107">
        <v>8</v>
      </c>
      <c r="N658" s="107">
        <v>47</v>
      </c>
      <c r="O658" s="108">
        <v>26</v>
      </c>
      <c r="P658" s="107">
        <v>21</v>
      </c>
      <c r="Q658" s="107">
        <v>10</v>
      </c>
      <c r="R658" s="108">
        <v>10</v>
      </c>
      <c r="S658" s="107">
        <v>0</v>
      </c>
    </row>
    <row r="659" spans="1:19">
      <c r="A659" s="104">
        <v>19</v>
      </c>
      <c r="B659" s="302" t="s">
        <v>947</v>
      </c>
      <c r="C659" s="109">
        <v>7</v>
      </c>
      <c r="D659" s="108">
        <v>6</v>
      </c>
      <c r="E659" s="107">
        <v>1</v>
      </c>
      <c r="F659" s="107"/>
      <c r="G659" s="107"/>
      <c r="H659" s="107">
        <v>27</v>
      </c>
      <c r="I659" s="108">
        <v>24</v>
      </c>
      <c r="J659" s="107">
        <v>3</v>
      </c>
      <c r="K659" s="107">
        <v>17</v>
      </c>
      <c r="L659" s="108">
        <v>15</v>
      </c>
      <c r="M659" s="107">
        <v>2</v>
      </c>
      <c r="N659" s="107">
        <v>8</v>
      </c>
      <c r="O659" s="108">
        <v>7</v>
      </c>
      <c r="P659" s="107">
        <v>1</v>
      </c>
      <c r="Q659" s="107">
        <v>0</v>
      </c>
      <c r="R659" s="108">
        <v>0</v>
      </c>
      <c r="S659" s="107">
        <v>0</v>
      </c>
    </row>
    <row r="660" spans="1:19">
      <c r="A660" s="104">
        <v>20</v>
      </c>
      <c r="B660" s="302" t="s">
        <v>948</v>
      </c>
      <c r="C660" s="109">
        <v>5</v>
      </c>
      <c r="D660" s="108">
        <v>2</v>
      </c>
      <c r="E660" s="107">
        <v>3</v>
      </c>
      <c r="F660" s="107"/>
      <c r="G660" s="107"/>
      <c r="H660" s="107">
        <v>19</v>
      </c>
      <c r="I660" s="108">
        <v>16</v>
      </c>
      <c r="J660" s="107">
        <v>3</v>
      </c>
      <c r="K660" s="107">
        <v>12</v>
      </c>
      <c r="L660" s="108">
        <v>12</v>
      </c>
      <c r="M660" s="107">
        <v>0</v>
      </c>
      <c r="N660" s="107">
        <v>4</v>
      </c>
      <c r="O660" s="108">
        <v>2</v>
      </c>
      <c r="P660" s="107">
        <v>2</v>
      </c>
      <c r="Q660" s="107">
        <v>2</v>
      </c>
      <c r="R660" s="108">
        <v>1</v>
      </c>
      <c r="S660" s="107">
        <v>1</v>
      </c>
    </row>
    <row r="661" spans="1:19" s="105" customFormat="1">
      <c r="A661" s="104"/>
      <c r="B661" s="527" t="s">
        <v>7</v>
      </c>
      <c r="C661" s="537">
        <f>SUM(C641:C660)</f>
        <v>142</v>
      </c>
      <c r="D661" s="537">
        <f t="shared" ref="D661:S661" si="53">SUM(D641:D660)</f>
        <v>88</v>
      </c>
      <c r="E661" s="537">
        <f t="shared" si="53"/>
        <v>54</v>
      </c>
      <c r="F661" s="537">
        <f t="shared" si="53"/>
        <v>0</v>
      </c>
      <c r="G661" s="537">
        <f t="shared" si="53"/>
        <v>0</v>
      </c>
      <c r="H661" s="537">
        <f t="shared" si="53"/>
        <v>569</v>
      </c>
      <c r="I661" s="537">
        <f t="shared" si="53"/>
        <v>496</v>
      </c>
      <c r="J661" s="537">
        <f t="shared" si="53"/>
        <v>73</v>
      </c>
      <c r="K661" s="537">
        <f t="shared" si="53"/>
        <v>364</v>
      </c>
      <c r="L661" s="537">
        <f t="shared" si="53"/>
        <v>339</v>
      </c>
      <c r="M661" s="537">
        <f t="shared" si="53"/>
        <v>25</v>
      </c>
      <c r="N661" s="537">
        <f t="shared" si="53"/>
        <v>146</v>
      </c>
      <c r="O661" s="537">
        <f t="shared" si="53"/>
        <v>99</v>
      </c>
      <c r="P661" s="537">
        <f t="shared" si="53"/>
        <v>47</v>
      </c>
      <c r="Q661" s="537">
        <f t="shared" si="53"/>
        <v>28</v>
      </c>
      <c r="R661" s="537">
        <f t="shared" si="53"/>
        <v>27</v>
      </c>
      <c r="S661" s="537">
        <f t="shared" si="53"/>
        <v>1</v>
      </c>
    </row>
    <row r="662" spans="1:19" s="155" customFormat="1">
      <c r="A662" s="83">
        <v>21</v>
      </c>
      <c r="B662" s="169" t="s">
        <v>1354</v>
      </c>
      <c r="C662" s="101">
        <v>13</v>
      </c>
      <c r="D662" s="102">
        <v>3</v>
      </c>
      <c r="E662" s="103">
        <v>10</v>
      </c>
      <c r="F662" s="103"/>
      <c r="G662" s="103"/>
      <c r="H662" s="103">
        <v>47</v>
      </c>
      <c r="I662" s="102">
        <v>2</v>
      </c>
      <c r="J662" s="103">
        <v>45</v>
      </c>
      <c r="K662" s="103">
        <v>26</v>
      </c>
      <c r="L662" s="102">
        <v>1</v>
      </c>
      <c r="M662" s="103">
        <v>25</v>
      </c>
      <c r="N662" s="103">
        <v>14</v>
      </c>
      <c r="O662" s="102">
        <v>1</v>
      </c>
      <c r="P662" s="103">
        <v>13</v>
      </c>
      <c r="Q662" s="103">
        <v>4</v>
      </c>
      <c r="R662" s="102">
        <v>0</v>
      </c>
      <c r="S662" s="103">
        <v>4</v>
      </c>
    </row>
    <row r="663" spans="1:19" s="155" customFormat="1">
      <c r="A663" s="83">
        <v>22</v>
      </c>
      <c r="B663" s="169" t="s">
        <v>1026</v>
      </c>
      <c r="C663" s="101">
        <v>14</v>
      </c>
      <c r="D663" s="102">
        <v>4</v>
      </c>
      <c r="E663" s="103">
        <v>10</v>
      </c>
      <c r="F663" s="103"/>
      <c r="G663" s="103"/>
      <c r="H663" s="103">
        <v>51</v>
      </c>
      <c r="I663" s="102">
        <v>5</v>
      </c>
      <c r="J663" s="103">
        <v>46</v>
      </c>
      <c r="K663" s="103">
        <v>28</v>
      </c>
      <c r="L663" s="102">
        <v>1</v>
      </c>
      <c r="M663" s="103">
        <v>27</v>
      </c>
      <c r="N663" s="103">
        <v>14</v>
      </c>
      <c r="O663" s="102">
        <v>4</v>
      </c>
      <c r="P663" s="103">
        <v>10</v>
      </c>
      <c r="Q663" s="103">
        <v>2</v>
      </c>
      <c r="R663" s="102">
        <v>0</v>
      </c>
      <c r="S663" s="103">
        <v>2</v>
      </c>
    </row>
    <row r="664" spans="1:19" s="155" customFormat="1">
      <c r="A664" s="83">
        <v>23</v>
      </c>
      <c r="B664" s="169" t="s">
        <v>1027</v>
      </c>
      <c r="C664" s="101">
        <v>19</v>
      </c>
      <c r="D664" s="102">
        <v>7</v>
      </c>
      <c r="E664" s="103">
        <v>12</v>
      </c>
      <c r="F664" s="103"/>
      <c r="G664" s="103"/>
      <c r="H664" s="103">
        <v>70</v>
      </c>
      <c r="I664" s="102">
        <v>6</v>
      </c>
      <c r="J664" s="103">
        <v>64</v>
      </c>
      <c r="K664" s="103">
        <v>41</v>
      </c>
      <c r="L664" s="102">
        <v>1</v>
      </c>
      <c r="M664" s="103">
        <v>40</v>
      </c>
      <c r="N664" s="103">
        <v>19</v>
      </c>
      <c r="O664" s="102">
        <v>5</v>
      </c>
      <c r="P664" s="103">
        <v>14</v>
      </c>
      <c r="Q664" s="103">
        <v>3</v>
      </c>
      <c r="R664" s="102">
        <v>0</v>
      </c>
      <c r="S664" s="103">
        <v>3</v>
      </c>
    </row>
    <row r="665" spans="1:19" s="155" customFormat="1">
      <c r="A665" s="83"/>
      <c r="B665" s="525" t="s">
        <v>7</v>
      </c>
      <c r="C665" s="525">
        <f>SUM(C662:C664)</f>
        <v>46</v>
      </c>
      <c r="D665" s="525">
        <f t="shared" ref="D665:S665" si="54">SUM(D662:D664)</f>
        <v>14</v>
      </c>
      <c r="E665" s="525">
        <f t="shared" si="54"/>
        <v>32</v>
      </c>
      <c r="F665" s="525">
        <f t="shared" si="54"/>
        <v>0</v>
      </c>
      <c r="G665" s="525">
        <f t="shared" si="54"/>
        <v>0</v>
      </c>
      <c r="H665" s="525">
        <f t="shared" si="54"/>
        <v>168</v>
      </c>
      <c r="I665" s="525">
        <f t="shared" si="54"/>
        <v>13</v>
      </c>
      <c r="J665" s="525">
        <f t="shared" si="54"/>
        <v>155</v>
      </c>
      <c r="K665" s="525">
        <f t="shared" si="54"/>
        <v>95</v>
      </c>
      <c r="L665" s="525">
        <f t="shared" si="54"/>
        <v>3</v>
      </c>
      <c r="M665" s="525">
        <f t="shared" si="54"/>
        <v>92</v>
      </c>
      <c r="N665" s="525">
        <f t="shared" si="54"/>
        <v>47</v>
      </c>
      <c r="O665" s="525">
        <f t="shared" si="54"/>
        <v>10</v>
      </c>
      <c r="P665" s="525">
        <f t="shared" si="54"/>
        <v>37</v>
      </c>
      <c r="Q665" s="525">
        <f t="shared" si="54"/>
        <v>9</v>
      </c>
      <c r="R665" s="525">
        <f t="shared" si="54"/>
        <v>0</v>
      </c>
      <c r="S665" s="525">
        <f t="shared" si="54"/>
        <v>9</v>
      </c>
    </row>
    <row r="666" spans="1:19" s="179" customFormat="1" ht="25.5">
      <c r="A666" s="95"/>
      <c r="B666" s="95" t="s">
        <v>1322</v>
      </c>
      <c r="C666" s="95">
        <f>C661+C665</f>
        <v>188</v>
      </c>
      <c r="D666" s="527">
        <f t="shared" ref="D666:S666" si="55">D661+D665</f>
        <v>102</v>
      </c>
      <c r="E666" s="527">
        <f t="shared" si="55"/>
        <v>86</v>
      </c>
      <c r="F666" s="527">
        <f t="shared" si="55"/>
        <v>0</v>
      </c>
      <c r="G666" s="527">
        <f t="shared" si="55"/>
        <v>0</v>
      </c>
      <c r="H666" s="527">
        <f t="shared" si="55"/>
        <v>737</v>
      </c>
      <c r="I666" s="527">
        <f t="shared" si="55"/>
        <v>509</v>
      </c>
      <c r="J666" s="527">
        <f t="shared" si="55"/>
        <v>228</v>
      </c>
      <c r="K666" s="527">
        <f t="shared" si="55"/>
        <v>459</v>
      </c>
      <c r="L666" s="527">
        <f t="shared" si="55"/>
        <v>342</v>
      </c>
      <c r="M666" s="527">
        <f t="shared" si="55"/>
        <v>117</v>
      </c>
      <c r="N666" s="527">
        <f t="shared" si="55"/>
        <v>193</v>
      </c>
      <c r="O666" s="527">
        <f t="shared" si="55"/>
        <v>109</v>
      </c>
      <c r="P666" s="527">
        <f t="shared" si="55"/>
        <v>84</v>
      </c>
      <c r="Q666" s="527">
        <f t="shared" si="55"/>
        <v>37</v>
      </c>
      <c r="R666" s="527">
        <f t="shared" si="55"/>
        <v>27</v>
      </c>
      <c r="S666" s="527">
        <f t="shared" si="55"/>
        <v>10</v>
      </c>
    </row>
    <row r="667" spans="1:19" s="179" customFormat="1" ht="25.5">
      <c r="A667" s="95"/>
      <c r="B667" s="239" t="s">
        <v>949</v>
      </c>
      <c r="C667" s="95"/>
      <c r="D667" s="95"/>
      <c r="E667" s="95"/>
      <c r="F667" s="95"/>
      <c r="G667" s="95"/>
      <c r="H667" s="95"/>
      <c r="I667" s="95"/>
      <c r="J667" s="95"/>
      <c r="K667" s="95"/>
      <c r="L667" s="240"/>
      <c r="M667" s="164"/>
      <c r="N667" s="164"/>
      <c r="O667" s="164"/>
      <c r="P667" s="164"/>
      <c r="Q667" s="164"/>
      <c r="R667" s="180"/>
      <c r="S667" s="164"/>
    </row>
    <row r="668" spans="1:19">
      <c r="A668" s="104">
        <v>1</v>
      </c>
      <c r="B668" s="99" t="s">
        <v>950</v>
      </c>
      <c r="C668" s="645">
        <v>3</v>
      </c>
      <c r="D668" s="644">
        <f>C668-E668</f>
        <v>2</v>
      </c>
      <c r="E668" s="646">
        <v>1</v>
      </c>
      <c r="F668" s="646"/>
      <c r="G668" s="646"/>
      <c r="H668" s="646">
        <v>14</v>
      </c>
      <c r="I668" s="644">
        <f>H668-J668</f>
        <v>14</v>
      </c>
      <c r="J668" s="643">
        <v>0</v>
      </c>
      <c r="K668" s="643">
        <v>10</v>
      </c>
      <c r="L668" s="644">
        <f>K668-M668</f>
        <v>10</v>
      </c>
      <c r="M668" s="643">
        <v>0</v>
      </c>
      <c r="N668" s="643">
        <v>3</v>
      </c>
      <c r="O668" s="644">
        <f>N668-P668</f>
        <v>3</v>
      </c>
      <c r="P668" s="643">
        <v>0</v>
      </c>
      <c r="Q668" s="643">
        <v>1</v>
      </c>
      <c r="R668" s="644">
        <f>Q668-S668</f>
        <v>1</v>
      </c>
      <c r="S668" s="643">
        <v>0</v>
      </c>
    </row>
    <row r="669" spans="1:19">
      <c r="A669" s="104">
        <v>2</v>
      </c>
      <c r="B669" s="99" t="s">
        <v>951</v>
      </c>
      <c r="C669" s="645">
        <v>3</v>
      </c>
      <c r="D669" s="644">
        <f t="shared" ref="D669:D688" si="56">C669-E669</f>
        <v>2</v>
      </c>
      <c r="E669" s="646">
        <v>1</v>
      </c>
      <c r="F669" s="646"/>
      <c r="G669" s="646"/>
      <c r="H669" s="646">
        <v>14</v>
      </c>
      <c r="I669" s="644">
        <f t="shared" ref="I669:I688" si="57">H669-J669</f>
        <v>14</v>
      </c>
      <c r="J669" s="643">
        <v>0</v>
      </c>
      <c r="K669" s="643">
        <v>10</v>
      </c>
      <c r="L669" s="644">
        <f t="shared" ref="L669:L688" si="58">K669-M669</f>
        <v>10</v>
      </c>
      <c r="M669" s="643">
        <v>0</v>
      </c>
      <c r="N669" s="643">
        <v>2</v>
      </c>
      <c r="O669" s="644">
        <f t="shared" ref="O669:O688" si="59">N669-P669</f>
        <v>2</v>
      </c>
      <c r="P669" s="643">
        <v>0</v>
      </c>
      <c r="Q669" s="643">
        <v>1</v>
      </c>
      <c r="R669" s="644">
        <f t="shared" ref="R669:R688" si="60">Q669-S669</f>
        <v>1</v>
      </c>
      <c r="S669" s="643">
        <v>0</v>
      </c>
    </row>
    <row r="670" spans="1:19">
      <c r="A670" s="104">
        <v>3</v>
      </c>
      <c r="B670" s="99" t="s">
        <v>952</v>
      </c>
      <c r="C670" s="645">
        <v>5</v>
      </c>
      <c r="D670" s="644">
        <f t="shared" si="56"/>
        <v>3</v>
      </c>
      <c r="E670" s="646">
        <v>2</v>
      </c>
      <c r="F670" s="646"/>
      <c r="G670" s="646"/>
      <c r="H670" s="646">
        <v>21</v>
      </c>
      <c r="I670" s="644">
        <f t="shared" si="57"/>
        <v>21</v>
      </c>
      <c r="J670" s="643">
        <v>0</v>
      </c>
      <c r="K670" s="643">
        <v>15</v>
      </c>
      <c r="L670" s="644">
        <f t="shared" si="58"/>
        <v>15</v>
      </c>
      <c r="M670" s="643">
        <v>0</v>
      </c>
      <c r="N670" s="643">
        <v>4</v>
      </c>
      <c r="O670" s="644">
        <f t="shared" si="59"/>
        <v>4</v>
      </c>
      <c r="P670" s="643">
        <v>0</v>
      </c>
      <c r="Q670" s="643">
        <v>2</v>
      </c>
      <c r="R670" s="644">
        <f t="shared" si="60"/>
        <v>2</v>
      </c>
      <c r="S670" s="643">
        <v>0</v>
      </c>
    </row>
    <row r="671" spans="1:19">
      <c r="A671" s="104">
        <v>4</v>
      </c>
      <c r="B671" s="99" t="s">
        <v>812</v>
      </c>
      <c r="C671" s="645">
        <v>3</v>
      </c>
      <c r="D671" s="644">
        <f t="shared" si="56"/>
        <v>3</v>
      </c>
      <c r="E671" s="646">
        <v>0</v>
      </c>
      <c r="F671" s="646"/>
      <c r="G671" s="646"/>
      <c r="H671" s="646">
        <v>17</v>
      </c>
      <c r="I671" s="644">
        <f t="shared" si="57"/>
        <v>17</v>
      </c>
      <c r="J671" s="643">
        <v>0</v>
      </c>
      <c r="K671" s="643">
        <v>11</v>
      </c>
      <c r="L671" s="644">
        <f t="shared" si="58"/>
        <v>11</v>
      </c>
      <c r="M671" s="643">
        <v>0</v>
      </c>
      <c r="N671" s="643">
        <v>3</v>
      </c>
      <c r="O671" s="644">
        <f t="shared" si="59"/>
        <v>3</v>
      </c>
      <c r="P671" s="643">
        <v>0</v>
      </c>
      <c r="Q671" s="643">
        <v>1</v>
      </c>
      <c r="R671" s="644">
        <f t="shared" si="60"/>
        <v>1</v>
      </c>
      <c r="S671" s="643">
        <v>0</v>
      </c>
    </row>
    <row r="672" spans="1:19">
      <c r="A672" s="104">
        <v>5</v>
      </c>
      <c r="B672" s="99" t="s">
        <v>953</v>
      </c>
      <c r="C672" s="645">
        <v>3</v>
      </c>
      <c r="D672" s="644">
        <f t="shared" si="56"/>
        <v>2</v>
      </c>
      <c r="E672" s="646">
        <v>1</v>
      </c>
      <c r="F672" s="646"/>
      <c r="G672" s="646"/>
      <c r="H672" s="646">
        <v>14.5</v>
      </c>
      <c r="I672" s="644">
        <f t="shared" si="57"/>
        <v>14.5</v>
      </c>
      <c r="J672" s="643">
        <v>0</v>
      </c>
      <c r="K672" s="643">
        <v>10</v>
      </c>
      <c r="L672" s="644">
        <f t="shared" si="58"/>
        <v>10</v>
      </c>
      <c r="M672" s="643">
        <v>0</v>
      </c>
      <c r="N672" s="643">
        <v>3</v>
      </c>
      <c r="O672" s="644">
        <f t="shared" si="59"/>
        <v>3</v>
      </c>
      <c r="P672" s="643">
        <v>0</v>
      </c>
      <c r="Q672" s="643">
        <v>0.5</v>
      </c>
      <c r="R672" s="644">
        <f t="shared" si="60"/>
        <v>0.5</v>
      </c>
      <c r="S672" s="643">
        <v>0</v>
      </c>
    </row>
    <row r="673" spans="1:19">
      <c r="A673" s="104">
        <v>6</v>
      </c>
      <c r="B673" s="99" t="s">
        <v>954</v>
      </c>
      <c r="C673" s="645">
        <v>4</v>
      </c>
      <c r="D673" s="644">
        <f t="shared" si="56"/>
        <v>2</v>
      </c>
      <c r="E673" s="646">
        <v>2</v>
      </c>
      <c r="F673" s="646"/>
      <c r="G673" s="646"/>
      <c r="H673" s="646">
        <v>18</v>
      </c>
      <c r="I673" s="644">
        <f t="shared" si="57"/>
        <v>17</v>
      </c>
      <c r="J673" s="643">
        <v>1</v>
      </c>
      <c r="K673" s="643">
        <v>12</v>
      </c>
      <c r="L673" s="644">
        <f t="shared" si="58"/>
        <v>12</v>
      </c>
      <c r="M673" s="643">
        <v>0</v>
      </c>
      <c r="N673" s="643">
        <v>4</v>
      </c>
      <c r="O673" s="644">
        <f t="shared" si="59"/>
        <v>3</v>
      </c>
      <c r="P673" s="643">
        <v>1</v>
      </c>
      <c r="Q673" s="643">
        <v>2</v>
      </c>
      <c r="R673" s="644">
        <f t="shared" si="60"/>
        <v>2</v>
      </c>
      <c r="S673" s="643">
        <v>0</v>
      </c>
    </row>
    <row r="674" spans="1:19">
      <c r="A674" s="104">
        <v>7</v>
      </c>
      <c r="B674" s="99" t="s">
        <v>955</v>
      </c>
      <c r="C674" s="645">
        <v>6</v>
      </c>
      <c r="D674" s="644">
        <f t="shared" si="56"/>
        <v>6</v>
      </c>
      <c r="E674" s="646">
        <v>0</v>
      </c>
      <c r="F674" s="646"/>
      <c r="G674" s="646"/>
      <c r="H674" s="646">
        <v>24</v>
      </c>
      <c r="I674" s="644">
        <f t="shared" si="57"/>
        <v>24</v>
      </c>
      <c r="J674" s="643">
        <v>0</v>
      </c>
      <c r="K674" s="643">
        <v>14</v>
      </c>
      <c r="L674" s="644">
        <f t="shared" si="58"/>
        <v>14</v>
      </c>
      <c r="M674" s="643">
        <v>0</v>
      </c>
      <c r="N674" s="643">
        <v>6</v>
      </c>
      <c r="O674" s="644">
        <f t="shared" si="59"/>
        <v>6</v>
      </c>
      <c r="P674" s="643">
        <v>0</v>
      </c>
      <c r="Q674" s="643">
        <v>3</v>
      </c>
      <c r="R674" s="644">
        <f t="shared" si="60"/>
        <v>3</v>
      </c>
      <c r="S674" s="643">
        <v>0</v>
      </c>
    </row>
    <row r="675" spans="1:19">
      <c r="A675" s="104">
        <v>8</v>
      </c>
      <c r="B675" s="99" t="s">
        <v>956</v>
      </c>
      <c r="C675" s="645">
        <v>16</v>
      </c>
      <c r="D675" s="644">
        <f t="shared" si="56"/>
        <v>14</v>
      </c>
      <c r="E675" s="646">
        <v>2</v>
      </c>
      <c r="F675" s="646"/>
      <c r="G675" s="646"/>
      <c r="H675" s="646">
        <v>59</v>
      </c>
      <c r="I675" s="644">
        <f t="shared" si="57"/>
        <v>59</v>
      </c>
      <c r="J675" s="643">
        <v>0</v>
      </c>
      <c r="K675" s="643">
        <v>35</v>
      </c>
      <c r="L675" s="644">
        <f t="shared" si="58"/>
        <v>35</v>
      </c>
      <c r="M675" s="643">
        <v>0</v>
      </c>
      <c r="N675" s="643">
        <v>16</v>
      </c>
      <c r="O675" s="644">
        <f t="shared" si="59"/>
        <v>16</v>
      </c>
      <c r="P675" s="643">
        <v>0</v>
      </c>
      <c r="Q675" s="643">
        <v>4</v>
      </c>
      <c r="R675" s="644">
        <f t="shared" si="60"/>
        <v>4</v>
      </c>
      <c r="S675" s="643">
        <v>0</v>
      </c>
    </row>
    <row r="676" spans="1:19">
      <c r="A676" s="104">
        <v>9</v>
      </c>
      <c r="B676" s="99" t="s">
        <v>957</v>
      </c>
      <c r="C676" s="645">
        <v>4</v>
      </c>
      <c r="D676" s="644">
        <f t="shared" si="56"/>
        <v>3</v>
      </c>
      <c r="E676" s="646">
        <v>1</v>
      </c>
      <c r="F676" s="646"/>
      <c r="G676" s="646"/>
      <c r="H676" s="646">
        <v>17</v>
      </c>
      <c r="I676" s="644">
        <f t="shared" si="57"/>
        <v>16</v>
      </c>
      <c r="J676" s="643">
        <v>1</v>
      </c>
      <c r="K676" s="643">
        <v>11</v>
      </c>
      <c r="L676" s="644">
        <f t="shared" si="58"/>
        <v>10</v>
      </c>
      <c r="M676" s="643">
        <v>1</v>
      </c>
      <c r="N676" s="643">
        <v>4</v>
      </c>
      <c r="O676" s="644">
        <f t="shared" si="59"/>
        <v>4</v>
      </c>
      <c r="P676" s="643">
        <v>0</v>
      </c>
      <c r="Q676" s="643">
        <v>2</v>
      </c>
      <c r="R676" s="644">
        <f t="shared" si="60"/>
        <v>2</v>
      </c>
      <c r="S676" s="643">
        <v>0</v>
      </c>
    </row>
    <row r="677" spans="1:19">
      <c r="A677" s="104">
        <v>10</v>
      </c>
      <c r="B677" s="99" t="s">
        <v>958</v>
      </c>
      <c r="C677" s="645">
        <v>3</v>
      </c>
      <c r="D677" s="644">
        <f t="shared" si="56"/>
        <v>2</v>
      </c>
      <c r="E677" s="646">
        <v>1</v>
      </c>
      <c r="F677" s="646"/>
      <c r="G677" s="646"/>
      <c r="H677" s="646">
        <v>15</v>
      </c>
      <c r="I677" s="644">
        <f t="shared" si="57"/>
        <v>14</v>
      </c>
      <c r="J677" s="643">
        <v>1</v>
      </c>
      <c r="K677" s="643">
        <v>9</v>
      </c>
      <c r="L677" s="644">
        <f t="shared" si="58"/>
        <v>9</v>
      </c>
      <c r="M677" s="643">
        <v>0</v>
      </c>
      <c r="N677" s="643">
        <v>3</v>
      </c>
      <c r="O677" s="644">
        <f t="shared" si="59"/>
        <v>2</v>
      </c>
      <c r="P677" s="643">
        <v>1</v>
      </c>
      <c r="Q677" s="643">
        <v>2</v>
      </c>
      <c r="R677" s="644">
        <f t="shared" si="60"/>
        <v>2</v>
      </c>
      <c r="S677" s="643">
        <v>0</v>
      </c>
    </row>
    <row r="678" spans="1:19">
      <c r="A678" s="104">
        <v>11</v>
      </c>
      <c r="B678" s="99" t="s">
        <v>959</v>
      </c>
      <c r="C678" s="645">
        <v>5</v>
      </c>
      <c r="D678" s="644">
        <f t="shared" si="56"/>
        <v>4</v>
      </c>
      <c r="E678" s="646">
        <v>1</v>
      </c>
      <c r="F678" s="646"/>
      <c r="G678" s="646"/>
      <c r="H678" s="646">
        <v>19</v>
      </c>
      <c r="I678" s="644">
        <f t="shared" si="57"/>
        <v>17</v>
      </c>
      <c r="J678" s="643">
        <v>2</v>
      </c>
      <c r="K678" s="643">
        <v>12</v>
      </c>
      <c r="L678" s="644">
        <f t="shared" si="58"/>
        <v>11</v>
      </c>
      <c r="M678" s="643">
        <v>1</v>
      </c>
      <c r="N678" s="643">
        <v>5</v>
      </c>
      <c r="O678" s="644">
        <f t="shared" si="59"/>
        <v>4</v>
      </c>
      <c r="P678" s="643">
        <v>1</v>
      </c>
      <c r="Q678" s="643">
        <v>1</v>
      </c>
      <c r="R678" s="644">
        <f t="shared" si="60"/>
        <v>1</v>
      </c>
      <c r="S678" s="643">
        <v>0</v>
      </c>
    </row>
    <row r="679" spans="1:19">
      <c r="A679" s="104">
        <v>12</v>
      </c>
      <c r="B679" s="99" t="s">
        <v>960</v>
      </c>
      <c r="C679" s="645">
        <v>3</v>
      </c>
      <c r="D679" s="644">
        <f t="shared" si="56"/>
        <v>2</v>
      </c>
      <c r="E679" s="646">
        <v>1</v>
      </c>
      <c r="F679" s="646"/>
      <c r="G679" s="646"/>
      <c r="H679" s="646">
        <v>14</v>
      </c>
      <c r="I679" s="644">
        <f t="shared" si="57"/>
        <v>14</v>
      </c>
      <c r="J679" s="643">
        <v>0</v>
      </c>
      <c r="K679" s="643">
        <v>9</v>
      </c>
      <c r="L679" s="644">
        <f t="shared" si="58"/>
        <v>9</v>
      </c>
      <c r="M679" s="643">
        <v>0</v>
      </c>
      <c r="N679" s="643">
        <v>3</v>
      </c>
      <c r="O679" s="644">
        <f t="shared" si="59"/>
        <v>3</v>
      </c>
      <c r="P679" s="643">
        <v>0</v>
      </c>
      <c r="Q679" s="643">
        <v>1</v>
      </c>
      <c r="R679" s="644">
        <f t="shared" si="60"/>
        <v>1</v>
      </c>
      <c r="S679" s="643">
        <v>0</v>
      </c>
    </row>
    <row r="680" spans="1:19">
      <c r="A680" s="104">
        <v>13</v>
      </c>
      <c r="B680" s="99" t="s">
        <v>961</v>
      </c>
      <c r="C680" s="645">
        <v>4</v>
      </c>
      <c r="D680" s="644">
        <f t="shared" si="56"/>
        <v>3</v>
      </c>
      <c r="E680" s="646">
        <v>1</v>
      </c>
      <c r="F680" s="646"/>
      <c r="G680" s="646"/>
      <c r="H680" s="646">
        <v>18</v>
      </c>
      <c r="I680" s="644">
        <f t="shared" si="57"/>
        <v>18</v>
      </c>
      <c r="J680" s="643">
        <v>0</v>
      </c>
      <c r="K680" s="643">
        <v>13</v>
      </c>
      <c r="L680" s="644">
        <f t="shared" si="58"/>
        <v>13</v>
      </c>
      <c r="M680" s="643">
        <v>0</v>
      </c>
      <c r="N680" s="643">
        <v>4</v>
      </c>
      <c r="O680" s="644">
        <f t="shared" si="59"/>
        <v>4</v>
      </c>
      <c r="P680" s="643">
        <v>0</v>
      </c>
      <c r="Q680" s="643">
        <v>1</v>
      </c>
      <c r="R680" s="644">
        <f t="shared" si="60"/>
        <v>1</v>
      </c>
      <c r="S680" s="643">
        <v>0</v>
      </c>
    </row>
    <row r="681" spans="1:19">
      <c r="A681" s="104">
        <v>14</v>
      </c>
      <c r="B681" s="99" t="s">
        <v>962</v>
      </c>
      <c r="C681" s="645">
        <v>7</v>
      </c>
      <c r="D681" s="644">
        <f t="shared" si="56"/>
        <v>4</v>
      </c>
      <c r="E681" s="645">
        <v>3</v>
      </c>
      <c r="F681" s="645"/>
      <c r="G681" s="645"/>
      <c r="H681" s="646">
        <v>28</v>
      </c>
      <c r="I681" s="644">
        <f t="shared" si="57"/>
        <v>27</v>
      </c>
      <c r="J681" s="643">
        <v>1</v>
      </c>
      <c r="K681" s="643">
        <v>18</v>
      </c>
      <c r="L681" s="644">
        <f t="shared" si="58"/>
        <v>18</v>
      </c>
      <c r="M681" s="643">
        <v>0</v>
      </c>
      <c r="N681" s="643">
        <v>6</v>
      </c>
      <c r="O681" s="644">
        <f t="shared" si="59"/>
        <v>5</v>
      </c>
      <c r="P681" s="643">
        <v>1</v>
      </c>
      <c r="Q681" s="643">
        <v>2</v>
      </c>
      <c r="R681" s="644">
        <f t="shared" si="60"/>
        <v>2</v>
      </c>
      <c r="S681" s="643">
        <v>0</v>
      </c>
    </row>
    <row r="682" spans="1:19">
      <c r="A682" s="104">
        <v>15</v>
      </c>
      <c r="B682" s="99" t="s">
        <v>963</v>
      </c>
      <c r="C682" s="645">
        <v>8</v>
      </c>
      <c r="D682" s="644">
        <f t="shared" si="56"/>
        <v>6</v>
      </c>
      <c r="E682" s="645">
        <v>2</v>
      </c>
      <c r="F682" s="645"/>
      <c r="G682" s="645"/>
      <c r="H682" s="646">
        <v>27</v>
      </c>
      <c r="I682" s="644">
        <f t="shared" si="57"/>
        <v>26</v>
      </c>
      <c r="J682" s="643">
        <v>1</v>
      </c>
      <c r="K682" s="643">
        <v>18</v>
      </c>
      <c r="L682" s="644">
        <f t="shared" si="58"/>
        <v>18</v>
      </c>
      <c r="M682" s="643">
        <v>0</v>
      </c>
      <c r="N682" s="643">
        <v>7</v>
      </c>
      <c r="O682" s="644">
        <f t="shared" si="59"/>
        <v>6</v>
      </c>
      <c r="P682" s="643">
        <v>1</v>
      </c>
      <c r="Q682" s="643">
        <v>2</v>
      </c>
      <c r="R682" s="644">
        <f t="shared" si="60"/>
        <v>2</v>
      </c>
      <c r="S682" s="643">
        <v>0</v>
      </c>
    </row>
    <row r="683" spans="1:19">
      <c r="A683" s="104">
        <v>16</v>
      </c>
      <c r="B683" s="100" t="s">
        <v>964</v>
      </c>
      <c r="C683" s="647">
        <v>3</v>
      </c>
      <c r="D683" s="644">
        <f t="shared" si="56"/>
        <v>1</v>
      </c>
      <c r="E683" s="645">
        <v>2</v>
      </c>
      <c r="F683" s="645"/>
      <c r="G683" s="645"/>
      <c r="H683" s="646">
        <v>14</v>
      </c>
      <c r="I683" s="644">
        <f t="shared" si="57"/>
        <v>13</v>
      </c>
      <c r="J683" s="643">
        <v>1</v>
      </c>
      <c r="K683" s="643">
        <v>12</v>
      </c>
      <c r="L683" s="644">
        <f t="shared" si="58"/>
        <v>12</v>
      </c>
      <c r="M683" s="643">
        <v>0</v>
      </c>
      <c r="N683" s="643">
        <v>1</v>
      </c>
      <c r="O683" s="644">
        <f t="shared" si="59"/>
        <v>0</v>
      </c>
      <c r="P683" s="643">
        <v>1</v>
      </c>
      <c r="Q683" s="643">
        <v>1</v>
      </c>
      <c r="R683" s="644">
        <f t="shared" si="60"/>
        <v>1</v>
      </c>
      <c r="S683" s="643">
        <v>0</v>
      </c>
    </row>
    <row r="684" spans="1:19">
      <c r="A684" s="104">
        <v>17</v>
      </c>
      <c r="B684" s="100" t="s">
        <v>965</v>
      </c>
      <c r="C684" s="645">
        <v>3</v>
      </c>
      <c r="D684" s="644">
        <f t="shared" si="56"/>
        <v>2</v>
      </c>
      <c r="E684" s="645">
        <v>1</v>
      </c>
      <c r="F684" s="645"/>
      <c r="G684" s="645"/>
      <c r="H684" s="646">
        <v>15</v>
      </c>
      <c r="I684" s="644">
        <f t="shared" si="57"/>
        <v>15</v>
      </c>
      <c r="J684" s="643">
        <v>0</v>
      </c>
      <c r="K684" s="643">
        <v>11</v>
      </c>
      <c r="L684" s="644">
        <f t="shared" si="58"/>
        <v>11</v>
      </c>
      <c r="M684" s="643">
        <v>0</v>
      </c>
      <c r="N684" s="643">
        <v>3</v>
      </c>
      <c r="O684" s="644">
        <f t="shared" si="59"/>
        <v>3</v>
      </c>
      <c r="P684" s="643">
        <v>0</v>
      </c>
      <c r="Q684" s="643">
        <v>1</v>
      </c>
      <c r="R684" s="644">
        <f t="shared" si="60"/>
        <v>1</v>
      </c>
      <c r="S684" s="643">
        <v>0</v>
      </c>
    </row>
    <row r="685" spans="1:19">
      <c r="A685" s="104">
        <v>18</v>
      </c>
      <c r="B685" s="113" t="s">
        <v>966</v>
      </c>
      <c r="C685" s="645">
        <v>36</v>
      </c>
      <c r="D685" s="644">
        <f t="shared" si="56"/>
        <v>32</v>
      </c>
      <c r="E685" s="646">
        <v>4</v>
      </c>
      <c r="F685" s="646"/>
      <c r="G685" s="646"/>
      <c r="H685" s="646">
        <v>124</v>
      </c>
      <c r="I685" s="644">
        <f t="shared" si="57"/>
        <v>124</v>
      </c>
      <c r="J685" s="643">
        <v>0</v>
      </c>
      <c r="K685" s="643">
        <v>64</v>
      </c>
      <c r="L685" s="644">
        <f t="shared" si="58"/>
        <v>64</v>
      </c>
      <c r="M685" s="643">
        <v>0</v>
      </c>
      <c r="N685" s="643">
        <v>35</v>
      </c>
      <c r="O685" s="644">
        <f t="shared" si="59"/>
        <v>35</v>
      </c>
      <c r="P685" s="643">
        <v>0</v>
      </c>
      <c r="Q685" s="643">
        <v>10</v>
      </c>
      <c r="R685" s="644">
        <f t="shared" si="60"/>
        <v>10</v>
      </c>
      <c r="S685" s="643">
        <v>0</v>
      </c>
    </row>
    <row r="686" spans="1:19">
      <c r="A686" s="104">
        <v>19</v>
      </c>
      <c r="B686" s="114" t="s">
        <v>967</v>
      </c>
      <c r="C686" s="645">
        <v>4</v>
      </c>
      <c r="D686" s="644">
        <f t="shared" si="56"/>
        <v>3</v>
      </c>
      <c r="E686" s="646">
        <v>1</v>
      </c>
      <c r="F686" s="646"/>
      <c r="G686" s="646"/>
      <c r="H686" s="646">
        <v>18</v>
      </c>
      <c r="I686" s="644">
        <f t="shared" si="57"/>
        <v>18</v>
      </c>
      <c r="J686" s="643">
        <v>0</v>
      </c>
      <c r="K686" s="643">
        <v>12</v>
      </c>
      <c r="L686" s="644">
        <f t="shared" si="58"/>
        <v>12</v>
      </c>
      <c r="M686" s="643">
        <v>0</v>
      </c>
      <c r="N686" s="643">
        <v>4</v>
      </c>
      <c r="O686" s="644">
        <f t="shared" si="59"/>
        <v>4</v>
      </c>
      <c r="P686" s="643">
        <v>0</v>
      </c>
      <c r="Q686" s="643">
        <v>2</v>
      </c>
      <c r="R686" s="644">
        <f t="shared" si="60"/>
        <v>2</v>
      </c>
      <c r="S686" s="643">
        <v>0</v>
      </c>
    </row>
    <row r="687" spans="1:19">
      <c r="A687" s="104">
        <v>20</v>
      </c>
      <c r="B687" s="115" t="s">
        <v>968</v>
      </c>
      <c r="C687" s="645">
        <v>9</v>
      </c>
      <c r="D687" s="644">
        <f t="shared" si="56"/>
        <v>9</v>
      </c>
      <c r="E687" s="646">
        <v>0</v>
      </c>
      <c r="F687" s="646"/>
      <c r="G687" s="646"/>
      <c r="H687" s="646">
        <v>37.5</v>
      </c>
      <c r="I687" s="644">
        <f t="shared" si="57"/>
        <v>36.5</v>
      </c>
      <c r="J687" s="643">
        <v>1</v>
      </c>
      <c r="K687" s="643">
        <v>25</v>
      </c>
      <c r="L687" s="644">
        <f t="shared" si="58"/>
        <v>24</v>
      </c>
      <c r="M687" s="643">
        <v>1</v>
      </c>
      <c r="N687" s="643">
        <v>9</v>
      </c>
      <c r="O687" s="644">
        <f t="shared" si="59"/>
        <v>9</v>
      </c>
      <c r="P687" s="643">
        <v>0</v>
      </c>
      <c r="Q687" s="643">
        <v>3.5</v>
      </c>
      <c r="R687" s="644">
        <f t="shared" si="60"/>
        <v>3.5</v>
      </c>
      <c r="S687" s="643">
        <v>0</v>
      </c>
    </row>
    <row r="688" spans="1:19">
      <c r="A688" s="104">
        <v>21</v>
      </c>
      <c r="B688" s="116" t="s">
        <v>969</v>
      </c>
      <c r="C688" s="645">
        <v>5</v>
      </c>
      <c r="D688" s="644">
        <f t="shared" si="56"/>
        <v>5</v>
      </c>
      <c r="E688" s="646">
        <v>0</v>
      </c>
      <c r="F688" s="646"/>
      <c r="G688" s="646"/>
      <c r="H688" s="646">
        <v>19</v>
      </c>
      <c r="I688" s="644">
        <f t="shared" si="57"/>
        <v>19</v>
      </c>
      <c r="J688" s="643">
        <v>0</v>
      </c>
      <c r="K688" s="643">
        <v>12</v>
      </c>
      <c r="L688" s="644">
        <f t="shared" si="58"/>
        <v>12</v>
      </c>
      <c r="M688" s="643">
        <v>0</v>
      </c>
      <c r="N688" s="643">
        <v>5</v>
      </c>
      <c r="O688" s="644">
        <f t="shared" si="59"/>
        <v>4</v>
      </c>
      <c r="P688" s="643">
        <v>1</v>
      </c>
      <c r="Q688" s="643">
        <v>1</v>
      </c>
      <c r="R688" s="644">
        <f t="shared" si="60"/>
        <v>1</v>
      </c>
      <c r="S688" s="643">
        <v>0</v>
      </c>
    </row>
    <row r="689" spans="1:19" s="179" customFormat="1" ht="25.5">
      <c r="A689" s="95" t="s">
        <v>12</v>
      </c>
      <c r="B689" s="95" t="s">
        <v>7</v>
      </c>
      <c r="C689" s="641">
        <f>SUM(C668:C688)</f>
        <v>137</v>
      </c>
      <c r="D689" s="95">
        <f>SUM(D668:D688)</f>
        <v>110</v>
      </c>
      <c r="E689" s="641">
        <f t="shared" ref="E689:S689" si="61">SUM(E668:E688)</f>
        <v>27</v>
      </c>
      <c r="F689" s="641">
        <f t="shared" si="61"/>
        <v>0</v>
      </c>
      <c r="G689" s="641">
        <f t="shared" si="61"/>
        <v>0</v>
      </c>
      <c r="H689" s="641">
        <f t="shared" si="61"/>
        <v>547</v>
      </c>
      <c r="I689" s="641">
        <f t="shared" si="61"/>
        <v>538</v>
      </c>
      <c r="J689" s="641">
        <f t="shared" si="61"/>
        <v>9</v>
      </c>
      <c r="K689" s="641">
        <f t="shared" si="61"/>
        <v>343</v>
      </c>
      <c r="L689" s="641">
        <f t="shared" si="61"/>
        <v>340</v>
      </c>
      <c r="M689" s="641">
        <f t="shared" si="61"/>
        <v>3</v>
      </c>
      <c r="N689" s="641">
        <f t="shared" si="61"/>
        <v>130</v>
      </c>
      <c r="O689" s="641">
        <f t="shared" si="61"/>
        <v>123</v>
      </c>
      <c r="P689" s="641">
        <f t="shared" si="61"/>
        <v>7</v>
      </c>
      <c r="Q689" s="641">
        <f t="shared" si="61"/>
        <v>44</v>
      </c>
      <c r="R689" s="641">
        <f t="shared" si="61"/>
        <v>44</v>
      </c>
      <c r="S689" s="641">
        <f t="shared" si="61"/>
        <v>0</v>
      </c>
    </row>
    <row r="690" spans="1:19" s="179" customFormat="1" ht="25.5">
      <c r="A690" s="95"/>
      <c r="B690" s="239" t="s">
        <v>970</v>
      </c>
      <c r="C690" s="95"/>
      <c r="D690" s="95"/>
      <c r="E690" s="95"/>
      <c r="F690" s="95"/>
      <c r="G690" s="95"/>
      <c r="H690" s="95"/>
      <c r="I690" s="95"/>
      <c r="J690" s="95"/>
      <c r="K690" s="95"/>
      <c r="L690" s="240"/>
      <c r="M690" s="164"/>
      <c r="N690" s="164"/>
      <c r="O690" s="164"/>
      <c r="P690" s="164"/>
      <c r="Q690" s="164"/>
      <c r="R690" s="180"/>
      <c r="S690" s="164"/>
    </row>
    <row r="691" spans="1:19">
      <c r="A691" s="104">
        <v>1</v>
      </c>
      <c r="B691" s="152" t="s">
        <v>971</v>
      </c>
      <c r="C691" s="603">
        <v>3</v>
      </c>
      <c r="D691" s="604">
        <v>3</v>
      </c>
      <c r="E691" s="602">
        <v>0</v>
      </c>
      <c r="F691" s="602">
        <v>1</v>
      </c>
      <c r="G691" s="602"/>
      <c r="H691" s="602">
        <v>14</v>
      </c>
      <c r="I691" s="604">
        <v>14</v>
      </c>
      <c r="J691" s="602">
        <v>0</v>
      </c>
      <c r="K691" s="602">
        <v>9</v>
      </c>
      <c r="L691" s="604">
        <v>9</v>
      </c>
      <c r="M691" s="602">
        <v>0</v>
      </c>
      <c r="N691" s="602">
        <v>3</v>
      </c>
      <c r="O691" s="604">
        <v>3</v>
      </c>
      <c r="P691" s="606">
        <v>0</v>
      </c>
      <c r="Q691" s="602">
        <v>1</v>
      </c>
      <c r="R691" s="604">
        <v>1</v>
      </c>
      <c r="S691" s="602">
        <v>0</v>
      </c>
    </row>
    <row r="692" spans="1:19">
      <c r="A692" s="104">
        <v>2</v>
      </c>
      <c r="B692" s="152" t="s">
        <v>972</v>
      </c>
      <c r="C692" s="603">
        <v>4</v>
      </c>
      <c r="D692" s="604">
        <v>4</v>
      </c>
      <c r="E692" s="602">
        <v>0</v>
      </c>
      <c r="F692" s="602"/>
      <c r="G692" s="602"/>
      <c r="H692" s="602">
        <v>19</v>
      </c>
      <c r="I692" s="604">
        <v>17</v>
      </c>
      <c r="J692" s="602">
        <v>2</v>
      </c>
      <c r="K692" s="602">
        <v>13</v>
      </c>
      <c r="L692" s="604">
        <v>11</v>
      </c>
      <c r="M692" s="602">
        <v>2</v>
      </c>
      <c r="N692" s="602">
        <v>4</v>
      </c>
      <c r="O692" s="604">
        <v>4</v>
      </c>
      <c r="P692" s="602">
        <v>0</v>
      </c>
      <c r="Q692" s="602">
        <v>1</v>
      </c>
      <c r="R692" s="604">
        <v>1</v>
      </c>
      <c r="S692" s="602">
        <v>0</v>
      </c>
    </row>
    <row r="693" spans="1:19">
      <c r="A693" s="104">
        <v>3</v>
      </c>
      <c r="B693" s="152" t="s">
        <v>973</v>
      </c>
      <c r="C693" s="603">
        <v>3</v>
      </c>
      <c r="D693" s="604">
        <v>1</v>
      </c>
      <c r="E693" s="602">
        <v>2</v>
      </c>
      <c r="F693" s="602"/>
      <c r="G693" s="602"/>
      <c r="H693" s="602">
        <v>17</v>
      </c>
      <c r="I693" s="604">
        <v>13</v>
      </c>
      <c r="J693" s="602">
        <v>4</v>
      </c>
      <c r="K693" s="602">
        <v>11</v>
      </c>
      <c r="L693" s="604">
        <v>10</v>
      </c>
      <c r="M693" s="602">
        <v>1</v>
      </c>
      <c r="N693" s="602">
        <v>3</v>
      </c>
      <c r="O693" s="604">
        <v>0</v>
      </c>
      <c r="P693" s="602">
        <v>3</v>
      </c>
      <c r="Q693" s="602">
        <v>1</v>
      </c>
      <c r="R693" s="604">
        <v>1</v>
      </c>
      <c r="S693" s="602">
        <v>0</v>
      </c>
    </row>
    <row r="694" spans="1:19">
      <c r="A694" s="104">
        <v>4</v>
      </c>
      <c r="B694" s="152" t="s">
        <v>974</v>
      </c>
      <c r="C694" s="603">
        <v>4</v>
      </c>
      <c r="D694" s="604">
        <v>1</v>
      </c>
      <c r="E694" s="602">
        <v>3</v>
      </c>
      <c r="F694" s="602"/>
      <c r="G694" s="602">
        <v>1</v>
      </c>
      <c r="H694" s="602">
        <v>18</v>
      </c>
      <c r="I694" s="604">
        <v>18</v>
      </c>
      <c r="J694" s="602">
        <v>0</v>
      </c>
      <c r="K694" s="602">
        <v>12</v>
      </c>
      <c r="L694" s="604">
        <v>12</v>
      </c>
      <c r="M694" s="602">
        <v>0</v>
      </c>
      <c r="N694" s="602">
        <v>4</v>
      </c>
      <c r="O694" s="604">
        <v>4</v>
      </c>
      <c r="P694" s="602">
        <v>0</v>
      </c>
      <c r="Q694" s="602">
        <v>1</v>
      </c>
      <c r="R694" s="604">
        <v>1</v>
      </c>
      <c r="S694" s="602">
        <v>0</v>
      </c>
    </row>
    <row r="695" spans="1:19">
      <c r="A695" s="104">
        <v>5</v>
      </c>
      <c r="B695" s="153" t="s">
        <v>975</v>
      </c>
      <c r="C695" s="603">
        <v>4</v>
      </c>
      <c r="D695" s="604">
        <v>4</v>
      </c>
      <c r="E695" s="602">
        <v>0</v>
      </c>
      <c r="F695" s="602"/>
      <c r="G695" s="602"/>
      <c r="H695" s="602">
        <v>23</v>
      </c>
      <c r="I695" s="604">
        <v>18</v>
      </c>
      <c r="J695" s="602">
        <v>5</v>
      </c>
      <c r="K695" s="602">
        <v>14</v>
      </c>
      <c r="L695" s="604">
        <v>13</v>
      </c>
      <c r="M695" s="602">
        <v>1</v>
      </c>
      <c r="N695" s="602">
        <v>4</v>
      </c>
      <c r="O695" s="604">
        <v>3</v>
      </c>
      <c r="P695" s="602">
        <v>1</v>
      </c>
      <c r="Q695" s="602">
        <v>3</v>
      </c>
      <c r="R695" s="604">
        <v>1</v>
      </c>
      <c r="S695" s="602">
        <v>2</v>
      </c>
    </row>
    <row r="696" spans="1:19">
      <c r="A696" s="104">
        <v>6</v>
      </c>
      <c r="B696" s="153" t="s">
        <v>976</v>
      </c>
      <c r="C696" s="603">
        <v>8</v>
      </c>
      <c r="D696" s="604">
        <v>3</v>
      </c>
      <c r="E696" s="602">
        <v>5</v>
      </c>
      <c r="F696" s="602"/>
      <c r="G696" s="602"/>
      <c r="H696" s="602">
        <v>35.5</v>
      </c>
      <c r="I696" s="604">
        <v>33.5</v>
      </c>
      <c r="J696" s="602">
        <v>2</v>
      </c>
      <c r="K696" s="602">
        <v>22</v>
      </c>
      <c r="L696" s="604">
        <v>21</v>
      </c>
      <c r="M696" s="602">
        <v>1</v>
      </c>
      <c r="N696" s="602">
        <v>8</v>
      </c>
      <c r="O696" s="604">
        <v>7</v>
      </c>
      <c r="P696" s="602">
        <v>1</v>
      </c>
      <c r="Q696" s="602">
        <v>2.5</v>
      </c>
      <c r="R696" s="604">
        <v>2.5</v>
      </c>
      <c r="S696" s="602">
        <v>0</v>
      </c>
    </row>
    <row r="697" spans="1:19">
      <c r="A697" s="104">
        <v>7</v>
      </c>
      <c r="B697" s="153" t="s">
        <v>977</v>
      </c>
      <c r="C697" s="603">
        <v>3</v>
      </c>
      <c r="D697" s="604">
        <v>1</v>
      </c>
      <c r="E697" s="602">
        <v>2</v>
      </c>
      <c r="F697" s="602"/>
      <c r="G697" s="602"/>
      <c r="H697" s="602">
        <v>17</v>
      </c>
      <c r="I697" s="604">
        <v>16</v>
      </c>
      <c r="J697" s="602">
        <v>1</v>
      </c>
      <c r="K697" s="602">
        <v>11</v>
      </c>
      <c r="L697" s="604">
        <v>11</v>
      </c>
      <c r="M697" s="602">
        <v>0</v>
      </c>
      <c r="N697" s="602">
        <v>3</v>
      </c>
      <c r="O697" s="604">
        <v>3</v>
      </c>
      <c r="P697" s="602">
        <v>0</v>
      </c>
      <c r="Q697" s="602">
        <v>1</v>
      </c>
      <c r="R697" s="604">
        <v>1</v>
      </c>
      <c r="S697" s="602">
        <v>0</v>
      </c>
    </row>
    <row r="698" spans="1:19">
      <c r="A698" s="104">
        <v>8</v>
      </c>
      <c r="B698" s="153" t="s">
        <v>978</v>
      </c>
      <c r="C698" s="603">
        <v>6</v>
      </c>
      <c r="D698" s="604">
        <v>3</v>
      </c>
      <c r="E698" s="602">
        <v>3</v>
      </c>
      <c r="F698" s="602"/>
      <c r="G698" s="602"/>
      <c r="H698" s="602">
        <v>29</v>
      </c>
      <c r="I698" s="604">
        <v>27</v>
      </c>
      <c r="J698" s="602">
        <v>2</v>
      </c>
      <c r="K698" s="602">
        <v>18</v>
      </c>
      <c r="L698" s="604">
        <v>17</v>
      </c>
      <c r="M698" s="602">
        <v>1</v>
      </c>
      <c r="N698" s="602">
        <v>6</v>
      </c>
      <c r="O698" s="604">
        <v>6</v>
      </c>
      <c r="P698" s="602">
        <v>0</v>
      </c>
      <c r="Q698" s="602">
        <v>2</v>
      </c>
      <c r="R698" s="604">
        <v>2</v>
      </c>
      <c r="S698" s="602">
        <v>0</v>
      </c>
    </row>
    <row r="699" spans="1:19">
      <c r="A699" s="104">
        <v>9</v>
      </c>
      <c r="B699" s="153" t="s">
        <v>979</v>
      </c>
      <c r="C699" s="603">
        <v>3</v>
      </c>
      <c r="D699" s="604">
        <v>3</v>
      </c>
      <c r="E699" s="602">
        <v>0</v>
      </c>
      <c r="F699" s="602"/>
      <c r="G699" s="602"/>
      <c r="H699" s="602">
        <v>17</v>
      </c>
      <c r="I699" s="604">
        <v>16</v>
      </c>
      <c r="J699" s="602">
        <v>1</v>
      </c>
      <c r="K699" s="602">
        <v>10</v>
      </c>
      <c r="L699" s="604">
        <v>10</v>
      </c>
      <c r="M699" s="602">
        <v>0</v>
      </c>
      <c r="N699" s="602">
        <v>3</v>
      </c>
      <c r="O699" s="604">
        <v>3</v>
      </c>
      <c r="P699" s="602">
        <v>0</v>
      </c>
      <c r="Q699" s="602">
        <v>2</v>
      </c>
      <c r="R699" s="604">
        <v>2</v>
      </c>
      <c r="S699" s="602">
        <v>0</v>
      </c>
    </row>
    <row r="700" spans="1:19">
      <c r="A700" s="104">
        <v>10</v>
      </c>
      <c r="B700" s="140" t="s">
        <v>1192</v>
      </c>
      <c r="C700" s="603">
        <v>3</v>
      </c>
      <c r="D700" s="604">
        <v>1</v>
      </c>
      <c r="E700" s="602">
        <v>2</v>
      </c>
      <c r="F700" s="602"/>
      <c r="G700" s="602">
        <v>1</v>
      </c>
      <c r="H700" s="602">
        <v>17</v>
      </c>
      <c r="I700" s="604">
        <v>14</v>
      </c>
      <c r="J700" s="602">
        <v>3</v>
      </c>
      <c r="K700" s="602">
        <v>11</v>
      </c>
      <c r="L700" s="604">
        <v>10</v>
      </c>
      <c r="M700" s="602">
        <v>1</v>
      </c>
      <c r="N700" s="602">
        <v>3</v>
      </c>
      <c r="O700" s="604">
        <v>3</v>
      </c>
      <c r="P700" s="602">
        <v>0</v>
      </c>
      <c r="Q700" s="602">
        <v>1</v>
      </c>
      <c r="R700" s="604">
        <v>1</v>
      </c>
      <c r="S700" s="602">
        <v>0</v>
      </c>
    </row>
    <row r="701" spans="1:19">
      <c r="A701" s="104">
        <v>11</v>
      </c>
      <c r="B701" s="153" t="s">
        <v>980</v>
      </c>
      <c r="C701" s="603">
        <v>4</v>
      </c>
      <c r="D701" s="604">
        <v>4</v>
      </c>
      <c r="E701" s="602">
        <v>0</v>
      </c>
      <c r="F701" s="602"/>
      <c r="G701" s="602"/>
      <c r="H701" s="602">
        <v>18</v>
      </c>
      <c r="I701" s="604">
        <v>17</v>
      </c>
      <c r="J701" s="602">
        <v>1</v>
      </c>
      <c r="K701" s="602">
        <v>11</v>
      </c>
      <c r="L701" s="604">
        <v>10</v>
      </c>
      <c r="M701" s="602">
        <v>1</v>
      </c>
      <c r="N701" s="602">
        <v>4</v>
      </c>
      <c r="O701" s="604">
        <v>4</v>
      </c>
      <c r="P701" s="602">
        <v>0</v>
      </c>
      <c r="Q701" s="602">
        <v>1</v>
      </c>
      <c r="R701" s="604">
        <v>1</v>
      </c>
      <c r="S701" s="602">
        <v>0</v>
      </c>
    </row>
    <row r="702" spans="1:19">
      <c r="A702" s="104">
        <v>12</v>
      </c>
      <c r="B702" s="153" t="s">
        <v>981</v>
      </c>
      <c r="C702" s="603">
        <v>3</v>
      </c>
      <c r="D702" s="604">
        <v>3</v>
      </c>
      <c r="E702" s="602">
        <v>0</v>
      </c>
      <c r="F702" s="602"/>
      <c r="G702" s="602"/>
      <c r="H702" s="602">
        <v>17</v>
      </c>
      <c r="I702" s="604">
        <v>17</v>
      </c>
      <c r="J702" s="602">
        <v>0</v>
      </c>
      <c r="K702" s="602">
        <v>11</v>
      </c>
      <c r="L702" s="604">
        <v>11</v>
      </c>
      <c r="M702" s="602">
        <v>0</v>
      </c>
      <c r="N702" s="602">
        <v>3</v>
      </c>
      <c r="O702" s="604">
        <v>3</v>
      </c>
      <c r="P702" s="602">
        <v>0</v>
      </c>
      <c r="Q702" s="602">
        <v>1</v>
      </c>
      <c r="R702" s="604">
        <v>1</v>
      </c>
      <c r="S702" s="602">
        <v>0</v>
      </c>
    </row>
    <row r="703" spans="1:19">
      <c r="A703" s="104">
        <v>13</v>
      </c>
      <c r="B703" s="153" t="s">
        <v>982</v>
      </c>
      <c r="C703" s="603">
        <v>4</v>
      </c>
      <c r="D703" s="604">
        <v>3</v>
      </c>
      <c r="E703" s="602">
        <v>1</v>
      </c>
      <c r="F703" s="602"/>
      <c r="G703" s="602"/>
      <c r="H703" s="602">
        <v>17</v>
      </c>
      <c r="I703" s="604">
        <v>16</v>
      </c>
      <c r="J703" s="602">
        <v>1</v>
      </c>
      <c r="K703" s="602">
        <v>11</v>
      </c>
      <c r="L703" s="604">
        <v>10</v>
      </c>
      <c r="M703" s="602">
        <v>1</v>
      </c>
      <c r="N703" s="602">
        <v>4</v>
      </c>
      <c r="O703" s="604">
        <v>4</v>
      </c>
      <c r="P703" s="602">
        <v>0</v>
      </c>
      <c r="Q703" s="602">
        <v>1</v>
      </c>
      <c r="R703" s="604">
        <v>1</v>
      </c>
      <c r="S703" s="602">
        <v>0</v>
      </c>
    </row>
    <row r="704" spans="1:19">
      <c r="A704" s="104">
        <v>14</v>
      </c>
      <c r="B704" s="152" t="s">
        <v>1281</v>
      </c>
      <c r="C704" s="603">
        <v>12</v>
      </c>
      <c r="D704" s="604">
        <v>4</v>
      </c>
      <c r="E704" s="602">
        <v>8</v>
      </c>
      <c r="F704" s="602"/>
      <c r="G704" s="602"/>
      <c r="H704" s="602">
        <v>47.5</v>
      </c>
      <c r="I704" s="604">
        <v>38.5</v>
      </c>
      <c r="J704" s="602">
        <v>9</v>
      </c>
      <c r="K704" s="602">
        <v>27</v>
      </c>
      <c r="L704" s="604">
        <v>26</v>
      </c>
      <c r="M704" s="602">
        <v>1</v>
      </c>
      <c r="N704" s="602">
        <v>12</v>
      </c>
      <c r="O704" s="604">
        <v>7</v>
      </c>
      <c r="P704" s="602">
        <v>5</v>
      </c>
      <c r="Q704" s="602">
        <v>3.5</v>
      </c>
      <c r="R704" s="604">
        <v>2.5</v>
      </c>
      <c r="S704" s="602">
        <v>1</v>
      </c>
    </row>
    <row r="705" spans="1:19">
      <c r="A705" s="104">
        <v>15</v>
      </c>
      <c r="B705" s="197" t="s">
        <v>983</v>
      </c>
      <c r="C705" s="603">
        <v>4</v>
      </c>
      <c r="D705" s="604">
        <v>4</v>
      </c>
      <c r="E705" s="602">
        <v>0</v>
      </c>
      <c r="F705" s="602"/>
      <c r="G705" s="602"/>
      <c r="H705" s="602">
        <v>18</v>
      </c>
      <c r="I705" s="604">
        <v>17</v>
      </c>
      <c r="J705" s="602">
        <v>1</v>
      </c>
      <c r="K705" s="602">
        <v>11</v>
      </c>
      <c r="L705" s="604">
        <v>11</v>
      </c>
      <c r="M705" s="602">
        <v>0</v>
      </c>
      <c r="N705" s="602">
        <v>4</v>
      </c>
      <c r="O705" s="604">
        <v>3</v>
      </c>
      <c r="P705" s="602">
        <v>1</v>
      </c>
      <c r="Q705" s="602">
        <v>1</v>
      </c>
      <c r="R705" s="604">
        <v>1</v>
      </c>
      <c r="S705" s="602">
        <v>0</v>
      </c>
    </row>
    <row r="706" spans="1:19">
      <c r="A706" s="104">
        <v>16</v>
      </c>
      <c r="B706" s="153" t="s">
        <v>984</v>
      </c>
      <c r="C706" s="603">
        <v>14</v>
      </c>
      <c r="D706" s="604">
        <v>12</v>
      </c>
      <c r="E706" s="602">
        <v>2</v>
      </c>
      <c r="F706" s="602"/>
      <c r="G706" s="602"/>
      <c r="H706" s="602">
        <v>58</v>
      </c>
      <c r="I706" s="604">
        <v>54</v>
      </c>
      <c r="J706" s="602">
        <v>4</v>
      </c>
      <c r="K706" s="602">
        <v>32</v>
      </c>
      <c r="L706" s="604">
        <v>29</v>
      </c>
      <c r="M706" s="602">
        <v>3</v>
      </c>
      <c r="N706" s="602">
        <v>14</v>
      </c>
      <c r="O706" s="604">
        <v>14</v>
      </c>
      <c r="P706" s="602">
        <v>0</v>
      </c>
      <c r="Q706" s="602">
        <v>4</v>
      </c>
      <c r="R706" s="604">
        <v>4</v>
      </c>
      <c r="S706" s="602">
        <v>0</v>
      </c>
    </row>
    <row r="707" spans="1:19">
      <c r="A707" s="104">
        <v>17</v>
      </c>
      <c r="B707" s="153" t="s">
        <v>985</v>
      </c>
      <c r="C707" s="603">
        <v>3</v>
      </c>
      <c r="D707" s="604">
        <v>2</v>
      </c>
      <c r="E707" s="602">
        <v>1</v>
      </c>
      <c r="F707" s="602"/>
      <c r="G707" s="602"/>
      <c r="H707" s="602">
        <v>15</v>
      </c>
      <c r="I707" s="604">
        <v>13</v>
      </c>
      <c r="J707" s="602">
        <v>2</v>
      </c>
      <c r="K707" s="602">
        <v>10</v>
      </c>
      <c r="L707" s="604">
        <v>9</v>
      </c>
      <c r="M707" s="602">
        <v>1</v>
      </c>
      <c r="N707" s="602">
        <v>3</v>
      </c>
      <c r="O707" s="604">
        <v>2</v>
      </c>
      <c r="P707" s="602">
        <v>1</v>
      </c>
      <c r="Q707" s="602">
        <v>1</v>
      </c>
      <c r="R707" s="604">
        <v>1</v>
      </c>
      <c r="S707" s="602">
        <v>0</v>
      </c>
    </row>
    <row r="708" spans="1:19">
      <c r="A708" s="104">
        <v>18</v>
      </c>
      <c r="B708" s="153" t="s">
        <v>986</v>
      </c>
      <c r="C708" s="603">
        <v>7</v>
      </c>
      <c r="D708" s="604">
        <v>5</v>
      </c>
      <c r="E708" s="602">
        <v>2</v>
      </c>
      <c r="F708" s="602"/>
      <c r="G708" s="602"/>
      <c r="H708" s="602">
        <v>27</v>
      </c>
      <c r="I708" s="604">
        <v>27</v>
      </c>
      <c r="J708" s="602">
        <v>0</v>
      </c>
      <c r="K708" s="602">
        <v>18</v>
      </c>
      <c r="L708" s="605">
        <v>18</v>
      </c>
      <c r="M708" s="602">
        <v>0</v>
      </c>
      <c r="N708" s="602">
        <v>7</v>
      </c>
      <c r="O708" s="604">
        <v>7</v>
      </c>
      <c r="P708" s="602">
        <v>0</v>
      </c>
      <c r="Q708" s="602">
        <v>2</v>
      </c>
      <c r="R708" s="604">
        <v>2</v>
      </c>
      <c r="S708" s="602">
        <v>0</v>
      </c>
    </row>
    <row r="709" spans="1:19">
      <c r="A709" s="104">
        <v>19</v>
      </c>
      <c r="B709" s="153" t="s">
        <v>987</v>
      </c>
      <c r="C709" s="603">
        <v>3</v>
      </c>
      <c r="D709" s="604">
        <v>2</v>
      </c>
      <c r="E709" s="602">
        <v>1</v>
      </c>
      <c r="F709" s="602"/>
      <c r="G709" s="602"/>
      <c r="H709" s="602">
        <v>15</v>
      </c>
      <c r="I709" s="604">
        <v>14</v>
      </c>
      <c r="J709" s="602">
        <v>1</v>
      </c>
      <c r="K709" s="602">
        <v>10</v>
      </c>
      <c r="L709" s="604">
        <v>9</v>
      </c>
      <c r="M709" s="602">
        <v>1</v>
      </c>
      <c r="N709" s="602">
        <v>3</v>
      </c>
      <c r="O709" s="604">
        <v>3</v>
      </c>
      <c r="P709" s="602">
        <v>0</v>
      </c>
      <c r="Q709" s="602">
        <v>1</v>
      </c>
      <c r="R709" s="604">
        <v>1</v>
      </c>
      <c r="S709" s="602">
        <v>0</v>
      </c>
    </row>
    <row r="710" spans="1:19">
      <c r="A710" s="104">
        <v>20</v>
      </c>
      <c r="B710" s="153" t="s">
        <v>988</v>
      </c>
      <c r="C710" s="603">
        <v>6</v>
      </c>
      <c r="D710" s="604">
        <v>5</v>
      </c>
      <c r="E710" s="602">
        <v>1</v>
      </c>
      <c r="F710" s="602"/>
      <c r="G710" s="602"/>
      <c r="H710" s="602">
        <v>25</v>
      </c>
      <c r="I710" s="604">
        <v>23</v>
      </c>
      <c r="J710" s="602">
        <v>2</v>
      </c>
      <c r="K710" s="602">
        <v>16</v>
      </c>
      <c r="L710" s="604">
        <v>15</v>
      </c>
      <c r="M710" s="602">
        <v>1</v>
      </c>
      <c r="N710" s="602">
        <v>6</v>
      </c>
      <c r="O710" s="604">
        <v>5</v>
      </c>
      <c r="P710" s="602">
        <v>1</v>
      </c>
      <c r="Q710" s="602">
        <v>1</v>
      </c>
      <c r="R710" s="604">
        <v>1</v>
      </c>
      <c r="S710" s="602">
        <v>0</v>
      </c>
    </row>
    <row r="711" spans="1:19">
      <c r="A711" s="104">
        <v>21</v>
      </c>
      <c r="B711" s="153" t="s">
        <v>989</v>
      </c>
      <c r="C711" s="603">
        <v>3</v>
      </c>
      <c r="D711" s="604">
        <v>2</v>
      </c>
      <c r="E711" s="602">
        <v>1</v>
      </c>
      <c r="F711" s="602"/>
      <c r="G711" s="602"/>
      <c r="H711" s="602">
        <v>17</v>
      </c>
      <c r="I711" s="604">
        <v>13</v>
      </c>
      <c r="J711" s="602">
        <v>4</v>
      </c>
      <c r="K711" s="602">
        <v>11</v>
      </c>
      <c r="L711" s="604">
        <v>9</v>
      </c>
      <c r="M711" s="602">
        <v>2</v>
      </c>
      <c r="N711" s="602">
        <v>3</v>
      </c>
      <c r="O711" s="604">
        <v>1</v>
      </c>
      <c r="P711" s="602">
        <v>2</v>
      </c>
      <c r="Q711" s="602">
        <v>1</v>
      </c>
      <c r="R711" s="604">
        <v>1</v>
      </c>
      <c r="S711" s="602">
        <v>0</v>
      </c>
    </row>
    <row r="712" spans="1:19" s="105" customFormat="1">
      <c r="A712" s="104"/>
      <c r="B712" s="319" t="s">
        <v>1522</v>
      </c>
      <c r="C712" s="109"/>
      <c r="D712" s="98"/>
      <c r="E712" s="107"/>
      <c r="F712" s="107"/>
      <c r="G712" s="107"/>
      <c r="H712" s="107"/>
      <c r="I712" s="98"/>
      <c r="J712" s="107"/>
      <c r="K712" s="107"/>
      <c r="L712" s="98"/>
      <c r="M712" s="107"/>
      <c r="N712" s="107"/>
      <c r="O712" s="98"/>
      <c r="P712" s="107"/>
      <c r="Q712" s="107"/>
      <c r="R712" s="98"/>
      <c r="S712" s="107"/>
    </row>
    <row r="713" spans="1:19">
      <c r="A713" s="104">
        <v>22</v>
      </c>
      <c r="B713" s="153" t="s">
        <v>990</v>
      </c>
      <c r="C713" s="608">
        <v>16</v>
      </c>
      <c r="D713" s="609">
        <v>13</v>
      </c>
      <c r="E713" s="607">
        <v>3</v>
      </c>
      <c r="F713" s="607"/>
      <c r="G713" s="607"/>
      <c r="H713" s="607">
        <v>64.5</v>
      </c>
      <c r="I713" s="609">
        <f>H713-J713</f>
        <v>61.5</v>
      </c>
      <c r="J713" s="607">
        <v>3</v>
      </c>
      <c r="K713" s="607">
        <v>31</v>
      </c>
      <c r="L713" s="609">
        <v>29</v>
      </c>
      <c r="M713" s="607">
        <v>2</v>
      </c>
      <c r="N713" s="607">
        <v>16</v>
      </c>
      <c r="O713" s="609">
        <v>16</v>
      </c>
      <c r="P713" s="607">
        <v>0</v>
      </c>
      <c r="Q713" s="607">
        <v>9.5</v>
      </c>
      <c r="R713" s="609">
        <v>9.5</v>
      </c>
      <c r="S713" s="607">
        <v>0</v>
      </c>
    </row>
    <row r="714" spans="1:19" ht="27.75" customHeight="1">
      <c r="A714" s="104">
        <v>23</v>
      </c>
      <c r="B714" s="154" t="s">
        <v>1321</v>
      </c>
      <c r="C714" s="608">
        <v>19</v>
      </c>
      <c r="D714" s="609">
        <v>13</v>
      </c>
      <c r="E714" s="607">
        <v>6</v>
      </c>
      <c r="F714" s="607">
        <v>1</v>
      </c>
      <c r="G714" s="607"/>
      <c r="H714" s="607">
        <v>64.5</v>
      </c>
      <c r="I714" s="609">
        <f>H714-J714</f>
        <v>62.5</v>
      </c>
      <c r="J714" s="607">
        <v>2</v>
      </c>
      <c r="K714" s="607">
        <v>36</v>
      </c>
      <c r="L714" s="609">
        <v>35</v>
      </c>
      <c r="M714" s="607">
        <v>1</v>
      </c>
      <c r="N714" s="607">
        <v>18</v>
      </c>
      <c r="O714" s="609">
        <v>18</v>
      </c>
      <c r="P714" s="607">
        <v>0</v>
      </c>
      <c r="Q714" s="607">
        <v>3.5</v>
      </c>
      <c r="R714" s="609">
        <v>3.5</v>
      </c>
      <c r="S714" s="607">
        <v>0</v>
      </c>
    </row>
    <row r="715" spans="1:19" s="179" customFormat="1" ht="25.5">
      <c r="A715" s="95"/>
      <c r="B715" s="95" t="s">
        <v>7</v>
      </c>
      <c r="C715" s="565">
        <f>SUM(C691:C714)</f>
        <v>139</v>
      </c>
      <c r="D715" s="95">
        <f>SUM(D691:D714)</f>
        <v>96</v>
      </c>
      <c r="E715" s="565">
        <f t="shared" ref="E715:S715" si="62">SUM(E691:E714)</f>
        <v>43</v>
      </c>
      <c r="F715" s="565">
        <f t="shared" si="62"/>
        <v>2</v>
      </c>
      <c r="G715" s="565">
        <f t="shared" si="62"/>
        <v>2</v>
      </c>
      <c r="H715" s="565">
        <f t="shared" si="62"/>
        <v>610</v>
      </c>
      <c r="I715" s="565">
        <f>SUM(I691:I714)</f>
        <v>560</v>
      </c>
      <c r="J715" s="565">
        <f t="shared" si="62"/>
        <v>50</v>
      </c>
      <c r="K715" s="565">
        <f t="shared" si="62"/>
        <v>366</v>
      </c>
      <c r="L715" s="565">
        <f t="shared" si="62"/>
        <v>345</v>
      </c>
      <c r="M715" s="565">
        <f t="shared" si="62"/>
        <v>21</v>
      </c>
      <c r="N715" s="565">
        <f t="shared" si="62"/>
        <v>138</v>
      </c>
      <c r="O715" s="565">
        <f t="shared" si="62"/>
        <v>123</v>
      </c>
      <c r="P715" s="565">
        <f t="shared" si="62"/>
        <v>15</v>
      </c>
      <c r="Q715" s="565">
        <f t="shared" si="62"/>
        <v>46</v>
      </c>
      <c r="R715" s="565">
        <f t="shared" si="62"/>
        <v>43</v>
      </c>
      <c r="S715" s="565">
        <f t="shared" si="62"/>
        <v>3</v>
      </c>
    </row>
    <row r="716" spans="1:19" s="179" customFormat="1" ht="25.5">
      <c r="A716" s="95"/>
      <c r="B716" s="239" t="s">
        <v>662</v>
      </c>
      <c r="C716" s="95"/>
      <c r="D716" s="95"/>
      <c r="E716" s="95"/>
      <c r="F716" s="95"/>
      <c r="G716" s="95"/>
      <c r="H716" s="95"/>
      <c r="I716" s="95"/>
      <c r="J716" s="95"/>
      <c r="K716" s="95"/>
      <c r="L716" s="240"/>
      <c r="M716" s="164"/>
      <c r="N716" s="164"/>
      <c r="O716" s="164"/>
      <c r="P716" s="164"/>
      <c r="Q716" s="164"/>
      <c r="R716" s="180"/>
      <c r="S716" s="164"/>
    </row>
    <row r="717" spans="1:19">
      <c r="A717" s="104">
        <v>1</v>
      </c>
      <c r="B717" s="99" t="s">
        <v>1193</v>
      </c>
      <c r="C717" s="109">
        <v>4</v>
      </c>
      <c r="D717" s="98">
        <v>3</v>
      </c>
      <c r="E717" s="107">
        <v>1</v>
      </c>
      <c r="F717" s="107">
        <v>0</v>
      </c>
      <c r="G717" s="107">
        <v>0</v>
      </c>
      <c r="H717" s="107">
        <v>19</v>
      </c>
      <c r="I717" s="98">
        <v>18</v>
      </c>
      <c r="J717" s="107">
        <v>1</v>
      </c>
      <c r="K717" s="107">
        <v>13</v>
      </c>
      <c r="L717" s="98">
        <v>13</v>
      </c>
      <c r="M717" s="107">
        <v>0</v>
      </c>
      <c r="N717" s="107">
        <v>4</v>
      </c>
      <c r="O717" s="98">
        <v>3</v>
      </c>
      <c r="P717" s="107">
        <v>1</v>
      </c>
      <c r="Q717" s="107">
        <v>2</v>
      </c>
      <c r="R717" s="98">
        <v>2</v>
      </c>
      <c r="S717" s="107">
        <v>0</v>
      </c>
    </row>
    <row r="718" spans="1:19">
      <c r="A718" s="104">
        <v>2</v>
      </c>
      <c r="B718" s="99" t="s">
        <v>991</v>
      </c>
      <c r="C718" s="109">
        <v>4</v>
      </c>
      <c r="D718" s="98">
        <v>4</v>
      </c>
      <c r="E718" s="107">
        <v>0</v>
      </c>
      <c r="F718" s="107">
        <v>0</v>
      </c>
      <c r="G718" s="107">
        <v>0</v>
      </c>
      <c r="H718" s="107">
        <v>17</v>
      </c>
      <c r="I718" s="98">
        <v>16</v>
      </c>
      <c r="J718" s="107">
        <v>1</v>
      </c>
      <c r="K718" s="107">
        <v>11</v>
      </c>
      <c r="L718" s="98">
        <v>10</v>
      </c>
      <c r="M718" s="107">
        <v>1</v>
      </c>
      <c r="N718" s="107">
        <v>5</v>
      </c>
      <c r="O718" s="98">
        <v>5</v>
      </c>
      <c r="P718" s="107">
        <v>0</v>
      </c>
      <c r="Q718" s="107">
        <v>0</v>
      </c>
      <c r="R718" s="98">
        <v>0</v>
      </c>
      <c r="S718" s="107">
        <v>0</v>
      </c>
    </row>
    <row r="719" spans="1:19">
      <c r="A719" s="104">
        <v>3</v>
      </c>
      <c r="B719" s="99" t="s">
        <v>992</v>
      </c>
      <c r="C719" s="109">
        <v>4</v>
      </c>
      <c r="D719" s="98">
        <v>4</v>
      </c>
      <c r="E719" s="107">
        <v>0</v>
      </c>
      <c r="F719" s="107">
        <v>0</v>
      </c>
      <c r="G719" s="107">
        <v>0</v>
      </c>
      <c r="H719" s="107">
        <v>21</v>
      </c>
      <c r="I719" s="98">
        <v>21</v>
      </c>
      <c r="J719" s="107">
        <v>0</v>
      </c>
      <c r="K719" s="107">
        <v>14</v>
      </c>
      <c r="L719" s="98">
        <v>14</v>
      </c>
      <c r="M719" s="107">
        <v>0</v>
      </c>
      <c r="N719" s="107">
        <v>5</v>
      </c>
      <c r="O719" s="98">
        <v>5</v>
      </c>
      <c r="P719" s="107">
        <v>0</v>
      </c>
      <c r="Q719" s="107">
        <v>0</v>
      </c>
      <c r="R719" s="98">
        <v>0</v>
      </c>
      <c r="S719" s="107">
        <v>0</v>
      </c>
    </row>
    <row r="720" spans="1:19">
      <c r="A720" s="104">
        <v>4</v>
      </c>
      <c r="B720" s="99" t="s">
        <v>993</v>
      </c>
      <c r="C720" s="109">
        <v>4</v>
      </c>
      <c r="D720" s="98">
        <v>3</v>
      </c>
      <c r="E720" s="107">
        <v>1</v>
      </c>
      <c r="F720" s="107">
        <v>0</v>
      </c>
      <c r="G720" s="107">
        <v>0</v>
      </c>
      <c r="H720" s="107">
        <v>18</v>
      </c>
      <c r="I720" s="98">
        <v>18</v>
      </c>
      <c r="J720" s="107">
        <v>0</v>
      </c>
      <c r="K720" s="104">
        <v>13</v>
      </c>
      <c r="L720" s="98">
        <v>13</v>
      </c>
      <c r="M720" s="104">
        <v>0</v>
      </c>
      <c r="N720" s="104">
        <v>4</v>
      </c>
      <c r="O720" s="98">
        <v>4</v>
      </c>
      <c r="P720" s="107">
        <v>0</v>
      </c>
      <c r="Q720" s="107">
        <v>0</v>
      </c>
      <c r="R720" s="98">
        <v>0</v>
      </c>
      <c r="S720" s="107">
        <v>0</v>
      </c>
    </row>
    <row r="721" spans="1:20">
      <c r="A721" s="104">
        <v>5</v>
      </c>
      <c r="B721" s="99" t="s">
        <v>994</v>
      </c>
      <c r="C721" s="109">
        <v>4</v>
      </c>
      <c r="D721" s="98">
        <v>2</v>
      </c>
      <c r="E721" s="107">
        <v>2</v>
      </c>
      <c r="F721" s="107">
        <v>0</v>
      </c>
      <c r="G721" s="107">
        <v>0</v>
      </c>
      <c r="H721" s="107">
        <v>16</v>
      </c>
      <c r="I721" s="98">
        <v>15</v>
      </c>
      <c r="J721" s="107">
        <v>1</v>
      </c>
      <c r="K721" s="125">
        <v>10</v>
      </c>
      <c r="L721" s="98">
        <v>9</v>
      </c>
      <c r="M721" s="104">
        <v>1</v>
      </c>
      <c r="N721" s="104">
        <v>3</v>
      </c>
      <c r="O721" s="98">
        <v>3</v>
      </c>
      <c r="P721" s="107">
        <v>0</v>
      </c>
      <c r="Q721" s="107">
        <v>1</v>
      </c>
      <c r="R721" s="98">
        <v>1</v>
      </c>
      <c r="S721" s="107">
        <v>0</v>
      </c>
    </row>
    <row r="722" spans="1:20">
      <c r="A722" s="104">
        <v>6</v>
      </c>
      <c r="B722" s="99" t="s">
        <v>995</v>
      </c>
      <c r="C722" s="109">
        <v>5</v>
      </c>
      <c r="D722" s="98">
        <v>4</v>
      </c>
      <c r="E722" s="107">
        <v>1</v>
      </c>
      <c r="F722" s="107">
        <v>0</v>
      </c>
      <c r="G722" s="107">
        <v>0</v>
      </c>
      <c r="H722" s="107">
        <v>19</v>
      </c>
      <c r="I722" s="98">
        <v>19</v>
      </c>
      <c r="J722" s="107">
        <v>0</v>
      </c>
      <c r="K722" s="139">
        <v>15</v>
      </c>
      <c r="L722" s="98">
        <v>15</v>
      </c>
      <c r="M722" s="96">
        <v>0</v>
      </c>
      <c r="N722" s="96">
        <v>4</v>
      </c>
      <c r="O722" s="98">
        <v>4</v>
      </c>
      <c r="P722" s="107">
        <v>0</v>
      </c>
      <c r="Q722" s="107">
        <v>0</v>
      </c>
      <c r="R722" s="98">
        <v>0</v>
      </c>
      <c r="S722" s="107">
        <v>0</v>
      </c>
    </row>
    <row r="723" spans="1:20">
      <c r="A723" s="104">
        <v>7</v>
      </c>
      <c r="B723" s="99" t="s">
        <v>996</v>
      </c>
      <c r="C723" s="109">
        <v>3</v>
      </c>
      <c r="D723" s="98">
        <v>2</v>
      </c>
      <c r="E723" s="107">
        <v>1</v>
      </c>
      <c r="F723" s="107">
        <v>0</v>
      </c>
      <c r="G723" s="107">
        <v>0</v>
      </c>
      <c r="H723" s="107">
        <v>16</v>
      </c>
      <c r="I723" s="98">
        <v>12</v>
      </c>
      <c r="J723" s="107">
        <v>4</v>
      </c>
      <c r="K723" s="139">
        <v>11</v>
      </c>
      <c r="L723" s="98">
        <v>9</v>
      </c>
      <c r="M723" s="96">
        <v>2</v>
      </c>
      <c r="N723" s="96">
        <v>4</v>
      </c>
      <c r="O723" s="98">
        <v>2</v>
      </c>
      <c r="P723" s="107">
        <v>2</v>
      </c>
      <c r="Q723" s="107">
        <v>0</v>
      </c>
      <c r="R723" s="98">
        <v>0</v>
      </c>
      <c r="S723" s="107">
        <v>0</v>
      </c>
    </row>
    <row r="724" spans="1:20">
      <c r="A724" s="104">
        <v>8</v>
      </c>
      <c r="B724" s="99" t="s">
        <v>997</v>
      </c>
      <c r="C724" s="109">
        <v>5</v>
      </c>
      <c r="D724" s="98">
        <v>4</v>
      </c>
      <c r="E724" s="107">
        <v>1</v>
      </c>
      <c r="F724" s="107">
        <v>0</v>
      </c>
      <c r="G724" s="107">
        <v>0</v>
      </c>
      <c r="H724" s="107">
        <v>20</v>
      </c>
      <c r="I724" s="98">
        <v>18</v>
      </c>
      <c r="J724" s="107">
        <v>2</v>
      </c>
      <c r="K724" s="104">
        <v>10</v>
      </c>
      <c r="L724" s="98">
        <v>9</v>
      </c>
      <c r="M724" s="104">
        <v>1</v>
      </c>
      <c r="N724" s="104">
        <v>6</v>
      </c>
      <c r="O724" s="98">
        <v>5</v>
      </c>
      <c r="P724" s="107">
        <v>1</v>
      </c>
      <c r="Q724" s="107">
        <v>3</v>
      </c>
      <c r="R724" s="98">
        <v>3</v>
      </c>
      <c r="S724" s="107">
        <v>0</v>
      </c>
    </row>
    <row r="725" spans="1:20">
      <c r="A725" s="104">
        <v>9</v>
      </c>
      <c r="B725" s="99" t="s">
        <v>998</v>
      </c>
      <c r="C725" s="109">
        <v>3</v>
      </c>
      <c r="D725" s="98">
        <v>1</v>
      </c>
      <c r="E725" s="107">
        <v>2</v>
      </c>
      <c r="F725" s="107">
        <v>0</v>
      </c>
      <c r="G725" s="107">
        <v>0</v>
      </c>
      <c r="H725" s="107">
        <v>15</v>
      </c>
      <c r="I725" s="98">
        <v>14</v>
      </c>
      <c r="J725" s="107">
        <v>1</v>
      </c>
      <c r="K725" s="104">
        <v>10</v>
      </c>
      <c r="L725" s="98">
        <v>10</v>
      </c>
      <c r="M725" s="104">
        <v>0</v>
      </c>
      <c r="N725" s="104">
        <v>3</v>
      </c>
      <c r="O725" s="98">
        <v>2</v>
      </c>
      <c r="P725" s="107">
        <v>1</v>
      </c>
      <c r="Q725" s="107">
        <v>0</v>
      </c>
      <c r="R725" s="98">
        <v>0</v>
      </c>
      <c r="S725" s="107">
        <v>0</v>
      </c>
    </row>
    <row r="726" spans="1:20">
      <c r="A726" s="104">
        <v>10</v>
      </c>
      <c r="B726" s="99" t="s">
        <v>999</v>
      </c>
      <c r="C726" s="109">
        <v>4</v>
      </c>
      <c r="D726" s="98">
        <v>4</v>
      </c>
      <c r="E726" s="107">
        <v>0</v>
      </c>
      <c r="F726" s="107">
        <v>0</v>
      </c>
      <c r="G726" s="107">
        <v>0</v>
      </c>
      <c r="H726" s="107">
        <v>19</v>
      </c>
      <c r="I726" s="98">
        <v>19</v>
      </c>
      <c r="J726" s="107">
        <v>0</v>
      </c>
      <c r="K726" s="104">
        <v>14</v>
      </c>
      <c r="L726" s="98">
        <v>14</v>
      </c>
      <c r="M726" s="104">
        <v>0</v>
      </c>
      <c r="N726" s="104">
        <v>4</v>
      </c>
      <c r="O726" s="98">
        <v>4</v>
      </c>
      <c r="P726" s="104">
        <v>0</v>
      </c>
      <c r="Q726" s="104">
        <v>0</v>
      </c>
      <c r="R726" s="98">
        <v>0</v>
      </c>
      <c r="S726" s="104">
        <v>0</v>
      </c>
    </row>
    <row r="727" spans="1:20">
      <c r="A727" s="104">
        <v>11</v>
      </c>
      <c r="B727" s="99" t="s">
        <v>1000</v>
      </c>
      <c r="C727" s="104">
        <v>6</v>
      </c>
      <c r="D727" s="98">
        <v>5</v>
      </c>
      <c r="E727" s="104">
        <v>1</v>
      </c>
      <c r="F727" s="104">
        <v>0</v>
      </c>
      <c r="G727" s="104">
        <v>0</v>
      </c>
      <c r="H727" s="104">
        <v>25</v>
      </c>
      <c r="I727" s="98">
        <v>23</v>
      </c>
      <c r="J727" s="104">
        <v>2</v>
      </c>
      <c r="K727" s="96">
        <v>17</v>
      </c>
      <c r="L727" s="98">
        <v>16</v>
      </c>
      <c r="M727" s="96">
        <v>1</v>
      </c>
      <c r="N727" s="96">
        <v>6</v>
      </c>
      <c r="O727" s="98">
        <v>5</v>
      </c>
      <c r="P727" s="96">
        <v>1</v>
      </c>
      <c r="Q727" s="96">
        <v>0</v>
      </c>
      <c r="R727" s="98">
        <v>0</v>
      </c>
      <c r="S727" s="96">
        <v>0</v>
      </c>
    </row>
    <row r="728" spans="1:20">
      <c r="A728" s="104">
        <v>12</v>
      </c>
      <c r="B728" s="99" t="s">
        <v>1001</v>
      </c>
      <c r="C728" s="104">
        <v>5</v>
      </c>
      <c r="D728" s="98">
        <v>3</v>
      </c>
      <c r="E728" s="104">
        <v>2</v>
      </c>
      <c r="F728" s="104">
        <v>0</v>
      </c>
      <c r="G728" s="104">
        <v>0</v>
      </c>
      <c r="H728" s="104">
        <v>22</v>
      </c>
      <c r="I728" s="98">
        <v>19</v>
      </c>
      <c r="J728" s="104">
        <v>3</v>
      </c>
      <c r="K728" s="104">
        <v>15</v>
      </c>
      <c r="L728" s="98">
        <v>14</v>
      </c>
      <c r="M728" s="104">
        <v>1</v>
      </c>
      <c r="N728" s="104">
        <v>5</v>
      </c>
      <c r="O728" s="98">
        <v>3</v>
      </c>
      <c r="P728" s="104">
        <v>2</v>
      </c>
      <c r="Q728" s="104">
        <v>1</v>
      </c>
      <c r="R728" s="98">
        <v>1</v>
      </c>
      <c r="S728" s="104">
        <v>0</v>
      </c>
    </row>
    <row r="729" spans="1:20" s="105" customFormat="1">
      <c r="A729" s="104"/>
      <c r="B729" s="313" t="s">
        <v>1523</v>
      </c>
      <c r="C729" s="104"/>
      <c r="D729" s="98"/>
      <c r="E729" s="104"/>
      <c r="F729" s="104"/>
      <c r="G729" s="104"/>
      <c r="H729" s="104"/>
      <c r="I729" s="98"/>
      <c r="J729" s="104"/>
      <c r="K729" s="104"/>
      <c r="L729" s="98"/>
      <c r="M729" s="104"/>
      <c r="N729" s="104"/>
      <c r="O729" s="98"/>
      <c r="P729" s="104"/>
      <c r="Q729" s="104"/>
      <c r="R729" s="98"/>
      <c r="S729" s="104"/>
    </row>
    <row r="730" spans="1:20">
      <c r="A730" s="104">
        <v>13</v>
      </c>
      <c r="B730" s="99" t="s">
        <v>1524</v>
      </c>
      <c r="C730" s="104">
        <v>9</v>
      </c>
      <c r="D730" s="98">
        <v>9</v>
      </c>
      <c r="E730" s="104">
        <v>0</v>
      </c>
      <c r="F730" s="104">
        <v>0</v>
      </c>
      <c r="G730" s="104">
        <v>0</v>
      </c>
      <c r="H730" s="104">
        <v>36</v>
      </c>
      <c r="I730" s="98">
        <v>35</v>
      </c>
      <c r="J730" s="104">
        <v>1</v>
      </c>
      <c r="K730" s="96">
        <v>25</v>
      </c>
      <c r="L730" s="98">
        <v>24</v>
      </c>
      <c r="M730" s="96">
        <v>1</v>
      </c>
      <c r="N730" s="96">
        <v>9</v>
      </c>
      <c r="O730" s="98">
        <v>9</v>
      </c>
      <c r="P730" s="96">
        <v>0</v>
      </c>
      <c r="Q730" s="96">
        <v>1</v>
      </c>
      <c r="R730" s="98">
        <v>1</v>
      </c>
      <c r="S730" s="139">
        <v>0</v>
      </c>
    </row>
    <row r="731" spans="1:20">
      <c r="A731" s="104">
        <v>14</v>
      </c>
      <c r="B731" s="99" t="s">
        <v>1525</v>
      </c>
      <c r="C731" s="104">
        <v>5</v>
      </c>
      <c r="D731" s="98">
        <v>5</v>
      </c>
      <c r="E731" s="104">
        <v>0</v>
      </c>
      <c r="F731" s="104">
        <v>0</v>
      </c>
      <c r="G731" s="104">
        <v>0</v>
      </c>
      <c r="H731" s="104">
        <v>24</v>
      </c>
      <c r="I731" s="98">
        <v>21</v>
      </c>
      <c r="J731" s="104">
        <v>3</v>
      </c>
      <c r="K731" s="96">
        <v>18</v>
      </c>
      <c r="L731" s="98">
        <v>16</v>
      </c>
      <c r="M731" s="96">
        <v>2</v>
      </c>
      <c r="N731" s="96">
        <v>6</v>
      </c>
      <c r="O731" s="98">
        <v>5</v>
      </c>
      <c r="P731" s="96">
        <v>1</v>
      </c>
      <c r="Q731" s="96">
        <v>0</v>
      </c>
      <c r="R731" s="98">
        <v>0</v>
      </c>
      <c r="S731" s="139">
        <v>0</v>
      </c>
    </row>
    <row r="732" spans="1:20">
      <c r="A732" s="104">
        <v>15</v>
      </c>
      <c r="B732" s="99" t="s">
        <v>1526</v>
      </c>
      <c r="C732" s="104">
        <v>13</v>
      </c>
      <c r="D732" s="98">
        <v>8</v>
      </c>
      <c r="E732" s="104">
        <v>5</v>
      </c>
      <c r="F732" s="104">
        <v>0</v>
      </c>
      <c r="G732" s="104">
        <v>0</v>
      </c>
      <c r="H732" s="104">
        <v>52</v>
      </c>
      <c r="I732" s="98">
        <v>52</v>
      </c>
      <c r="J732" s="104">
        <v>0</v>
      </c>
      <c r="K732" s="104">
        <v>37</v>
      </c>
      <c r="L732" s="98">
        <v>37</v>
      </c>
      <c r="M732" s="104">
        <v>0</v>
      </c>
      <c r="N732" s="96">
        <v>15</v>
      </c>
      <c r="O732" s="98">
        <v>15</v>
      </c>
      <c r="P732" s="96">
        <v>0</v>
      </c>
      <c r="Q732" s="96">
        <v>0</v>
      </c>
      <c r="R732" s="98">
        <v>0</v>
      </c>
      <c r="S732" s="96">
        <v>0</v>
      </c>
    </row>
    <row r="733" spans="1:20" s="179" customFormat="1" ht="25.5">
      <c r="A733" s="95"/>
      <c r="B733" s="95" t="s">
        <v>7</v>
      </c>
      <c r="C733" s="648">
        <f>SUM(C717:C732)</f>
        <v>78</v>
      </c>
      <c r="D733" s="95">
        <f>SUM(D717:D732)</f>
        <v>61</v>
      </c>
      <c r="E733" s="648">
        <f t="shared" ref="E733:S733" si="63">SUM(E717:E732)</f>
        <v>17</v>
      </c>
      <c r="F733" s="648">
        <f t="shared" si="63"/>
        <v>0</v>
      </c>
      <c r="G733" s="648">
        <f t="shared" si="63"/>
        <v>0</v>
      </c>
      <c r="H733" s="648">
        <f t="shared" si="63"/>
        <v>339</v>
      </c>
      <c r="I733" s="648">
        <f t="shared" si="63"/>
        <v>320</v>
      </c>
      <c r="J733" s="648">
        <f t="shared" si="63"/>
        <v>19</v>
      </c>
      <c r="K733" s="648">
        <f t="shared" si="63"/>
        <v>233</v>
      </c>
      <c r="L733" s="648">
        <f t="shared" si="63"/>
        <v>223</v>
      </c>
      <c r="M733" s="648">
        <f t="shared" si="63"/>
        <v>10</v>
      </c>
      <c r="N733" s="648">
        <f t="shared" si="63"/>
        <v>83</v>
      </c>
      <c r="O733" s="648">
        <f t="shared" si="63"/>
        <v>74</v>
      </c>
      <c r="P733" s="648">
        <f t="shared" si="63"/>
        <v>9</v>
      </c>
      <c r="Q733" s="648">
        <f t="shared" si="63"/>
        <v>8</v>
      </c>
      <c r="R733" s="648">
        <f t="shared" si="63"/>
        <v>8</v>
      </c>
      <c r="S733" s="648">
        <f t="shared" si="63"/>
        <v>0</v>
      </c>
      <c r="T733" s="167"/>
    </row>
    <row r="734" spans="1:20" s="179" customFormat="1" ht="25.5">
      <c r="A734" s="95"/>
      <c r="B734" s="239" t="s">
        <v>1002</v>
      </c>
      <c r="C734" s="95"/>
      <c r="D734" s="95"/>
      <c r="E734" s="95"/>
      <c r="F734" s="95"/>
      <c r="G734" s="95"/>
      <c r="H734" s="95"/>
      <c r="I734" s="95"/>
      <c r="J734" s="95"/>
      <c r="K734" s="95"/>
      <c r="L734" s="240"/>
      <c r="M734" s="164"/>
      <c r="N734" s="164"/>
      <c r="O734" s="164"/>
      <c r="P734" s="164"/>
      <c r="Q734" s="164"/>
      <c r="R734" s="180"/>
      <c r="S734" s="164"/>
    </row>
    <row r="735" spans="1:20" s="1" customFormat="1">
      <c r="A735" s="104">
        <v>1</v>
      </c>
      <c r="B735" s="99" t="s">
        <v>1003</v>
      </c>
      <c r="C735" s="109">
        <v>6</v>
      </c>
      <c r="D735" s="108">
        <v>3</v>
      </c>
      <c r="E735" s="107">
        <v>3</v>
      </c>
      <c r="F735" s="107">
        <v>0</v>
      </c>
      <c r="G735" s="107">
        <v>0</v>
      </c>
      <c r="H735" s="107">
        <v>26.5</v>
      </c>
      <c r="I735" s="108">
        <v>23.5</v>
      </c>
      <c r="J735" s="107">
        <v>3</v>
      </c>
      <c r="K735" s="107">
        <v>16</v>
      </c>
      <c r="L735" s="108">
        <v>16</v>
      </c>
      <c r="M735" s="107">
        <v>0</v>
      </c>
      <c r="N735" s="107">
        <v>6</v>
      </c>
      <c r="O735" s="108">
        <v>3</v>
      </c>
      <c r="P735" s="107">
        <v>3</v>
      </c>
      <c r="Q735" s="107">
        <v>2.5</v>
      </c>
      <c r="R735" s="108">
        <v>2.5</v>
      </c>
      <c r="S735" s="107">
        <v>0</v>
      </c>
    </row>
    <row r="736" spans="1:20" s="1" customFormat="1">
      <c r="A736" s="104">
        <v>2</v>
      </c>
      <c r="B736" s="99" t="s">
        <v>1004</v>
      </c>
      <c r="C736" s="109">
        <v>4</v>
      </c>
      <c r="D736" s="108">
        <v>4</v>
      </c>
      <c r="E736" s="107">
        <v>0</v>
      </c>
      <c r="F736" s="107">
        <v>0</v>
      </c>
      <c r="G736" s="107">
        <v>0</v>
      </c>
      <c r="H736" s="107">
        <v>19</v>
      </c>
      <c r="I736" s="108">
        <v>18</v>
      </c>
      <c r="J736" s="107">
        <v>1</v>
      </c>
      <c r="K736" s="107">
        <v>12</v>
      </c>
      <c r="L736" s="108">
        <v>12</v>
      </c>
      <c r="M736" s="107">
        <v>0</v>
      </c>
      <c r="N736" s="107">
        <v>4</v>
      </c>
      <c r="O736" s="108">
        <v>3</v>
      </c>
      <c r="P736" s="107">
        <v>1</v>
      </c>
      <c r="Q736" s="107">
        <v>2</v>
      </c>
      <c r="R736" s="108">
        <v>2</v>
      </c>
      <c r="S736" s="107">
        <v>0</v>
      </c>
    </row>
    <row r="737" spans="1:19" s="1" customFormat="1">
      <c r="A737" s="104">
        <v>3</v>
      </c>
      <c r="B737" s="99" t="s">
        <v>1005</v>
      </c>
      <c r="C737" s="109">
        <v>4</v>
      </c>
      <c r="D737" s="108">
        <v>2</v>
      </c>
      <c r="E737" s="107">
        <v>2</v>
      </c>
      <c r="F737" s="107">
        <v>0</v>
      </c>
      <c r="G737" s="107">
        <v>0</v>
      </c>
      <c r="H737" s="107">
        <v>16.5</v>
      </c>
      <c r="I737" s="108">
        <v>14.5</v>
      </c>
      <c r="J737" s="107">
        <v>2</v>
      </c>
      <c r="K737" s="107">
        <v>11</v>
      </c>
      <c r="L737" s="108">
        <v>11</v>
      </c>
      <c r="M737" s="107">
        <v>0</v>
      </c>
      <c r="N737" s="107">
        <v>4</v>
      </c>
      <c r="O737" s="108">
        <v>2</v>
      </c>
      <c r="P737" s="107">
        <v>2</v>
      </c>
      <c r="Q737" s="107">
        <v>1.5</v>
      </c>
      <c r="R737" s="108">
        <v>1.5</v>
      </c>
      <c r="S737" s="107">
        <v>0</v>
      </c>
    </row>
    <row r="738" spans="1:19" s="1" customFormat="1">
      <c r="A738" s="104">
        <v>4</v>
      </c>
      <c r="B738" s="99" t="s">
        <v>1006</v>
      </c>
      <c r="C738" s="109">
        <v>3</v>
      </c>
      <c r="D738" s="108">
        <v>3</v>
      </c>
      <c r="E738" s="107">
        <v>0</v>
      </c>
      <c r="F738" s="107">
        <v>0</v>
      </c>
      <c r="G738" s="107">
        <v>0</v>
      </c>
      <c r="H738" s="107">
        <v>14</v>
      </c>
      <c r="I738" s="108">
        <v>13</v>
      </c>
      <c r="J738" s="107">
        <v>1</v>
      </c>
      <c r="K738" s="107">
        <v>8</v>
      </c>
      <c r="L738" s="108">
        <v>7</v>
      </c>
      <c r="M738" s="107">
        <v>1</v>
      </c>
      <c r="N738" s="107">
        <v>3</v>
      </c>
      <c r="O738" s="108">
        <v>3</v>
      </c>
      <c r="P738" s="107">
        <v>0</v>
      </c>
      <c r="Q738" s="107">
        <v>2</v>
      </c>
      <c r="R738" s="108">
        <v>2</v>
      </c>
      <c r="S738" s="107">
        <v>0</v>
      </c>
    </row>
    <row r="739" spans="1:19" s="1" customFormat="1">
      <c r="A739" s="104">
        <v>5</v>
      </c>
      <c r="B739" s="99" t="s">
        <v>1007</v>
      </c>
      <c r="C739" s="109">
        <v>4</v>
      </c>
      <c r="D739" s="108">
        <v>3</v>
      </c>
      <c r="E739" s="107">
        <v>1</v>
      </c>
      <c r="F739" s="107">
        <v>0</v>
      </c>
      <c r="G739" s="107">
        <v>0</v>
      </c>
      <c r="H739" s="107">
        <v>17</v>
      </c>
      <c r="I739" s="108">
        <v>15</v>
      </c>
      <c r="J739" s="107">
        <v>2</v>
      </c>
      <c r="K739" s="107">
        <v>12</v>
      </c>
      <c r="L739" s="108">
        <v>11</v>
      </c>
      <c r="M739" s="107">
        <v>1</v>
      </c>
      <c r="N739" s="107">
        <v>3</v>
      </c>
      <c r="O739" s="108">
        <v>2</v>
      </c>
      <c r="P739" s="107">
        <v>1</v>
      </c>
      <c r="Q739" s="107">
        <v>1</v>
      </c>
      <c r="R739" s="108">
        <v>1</v>
      </c>
      <c r="S739" s="107">
        <v>0</v>
      </c>
    </row>
    <row r="740" spans="1:19" s="1" customFormat="1">
      <c r="A740" s="104">
        <v>6</v>
      </c>
      <c r="B740" s="99" t="s">
        <v>1008</v>
      </c>
      <c r="C740" s="109">
        <v>4</v>
      </c>
      <c r="D740" s="108">
        <v>2</v>
      </c>
      <c r="E740" s="107">
        <v>2</v>
      </c>
      <c r="F740" s="107">
        <v>0</v>
      </c>
      <c r="G740" s="107">
        <v>1</v>
      </c>
      <c r="H740" s="107">
        <v>18</v>
      </c>
      <c r="I740" s="108">
        <v>16</v>
      </c>
      <c r="J740" s="107">
        <v>2</v>
      </c>
      <c r="K740" s="107">
        <v>11</v>
      </c>
      <c r="L740" s="108">
        <v>11</v>
      </c>
      <c r="M740" s="107">
        <v>0</v>
      </c>
      <c r="N740" s="107">
        <v>4</v>
      </c>
      <c r="O740" s="108">
        <v>3</v>
      </c>
      <c r="P740" s="107">
        <v>1</v>
      </c>
      <c r="Q740" s="107">
        <v>1</v>
      </c>
      <c r="R740" s="108">
        <v>1</v>
      </c>
      <c r="S740" s="107">
        <v>0</v>
      </c>
    </row>
    <row r="741" spans="1:19" s="1" customFormat="1">
      <c r="A741" s="104">
        <v>7</v>
      </c>
      <c r="B741" s="99" t="s">
        <v>1009</v>
      </c>
      <c r="C741" s="109">
        <v>6</v>
      </c>
      <c r="D741" s="108">
        <v>5</v>
      </c>
      <c r="E741" s="107">
        <v>1</v>
      </c>
      <c r="F741" s="107">
        <v>1</v>
      </c>
      <c r="G741" s="107">
        <v>0</v>
      </c>
      <c r="H741" s="107">
        <v>25</v>
      </c>
      <c r="I741" s="108">
        <v>23</v>
      </c>
      <c r="J741" s="107">
        <v>2</v>
      </c>
      <c r="K741" s="107">
        <v>15</v>
      </c>
      <c r="L741" s="108">
        <v>14</v>
      </c>
      <c r="M741" s="107">
        <v>1</v>
      </c>
      <c r="N741" s="107">
        <v>6</v>
      </c>
      <c r="O741" s="108">
        <v>5</v>
      </c>
      <c r="P741" s="107">
        <v>1</v>
      </c>
      <c r="Q741" s="107">
        <v>3</v>
      </c>
      <c r="R741" s="108">
        <v>3</v>
      </c>
      <c r="S741" s="107">
        <v>0</v>
      </c>
    </row>
    <row r="742" spans="1:19" s="1" customFormat="1">
      <c r="A742" s="104">
        <v>8</v>
      </c>
      <c r="B742" s="99" t="s">
        <v>1010</v>
      </c>
      <c r="C742" s="109">
        <v>3</v>
      </c>
      <c r="D742" s="108">
        <v>2</v>
      </c>
      <c r="E742" s="107">
        <v>1</v>
      </c>
      <c r="F742" s="107">
        <v>0</v>
      </c>
      <c r="G742" s="107">
        <v>0</v>
      </c>
      <c r="H742" s="107">
        <v>13</v>
      </c>
      <c r="I742" s="108">
        <v>11</v>
      </c>
      <c r="J742" s="107">
        <v>2</v>
      </c>
      <c r="K742" s="107">
        <v>9</v>
      </c>
      <c r="L742" s="108">
        <v>8</v>
      </c>
      <c r="M742" s="107">
        <v>1</v>
      </c>
      <c r="N742" s="107">
        <v>3</v>
      </c>
      <c r="O742" s="108">
        <v>2</v>
      </c>
      <c r="P742" s="107">
        <v>1</v>
      </c>
      <c r="Q742" s="107">
        <v>0.5</v>
      </c>
      <c r="R742" s="108">
        <v>0.5</v>
      </c>
      <c r="S742" s="107">
        <v>0</v>
      </c>
    </row>
    <row r="743" spans="1:19" s="1" customFormat="1">
      <c r="A743" s="104">
        <v>9</v>
      </c>
      <c r="B743" s="99" t="s">
        <v>1011</v>
      </c>
      <c r="C743" s="109">
        <v>4</v>
      </c>
      <c r="D743" s="108">
        <v>3</v>
      </c>
      <c r="E743" s="107">
        <v>1</v>
      </c>
      <c r="F743" s="107">
        <v>0</v>
      </c>
      <c r="G743" s="107">
        <v>0</v>
      </c>
      <c r="H743" s="107">
        <v>17.5</v>
      </c>
      <c r="I743" s="108">
        <v>16.5</v>
      </c>
      <c r="J743" s="107">
        <v>1</v>
      </c>
      <c r="K743" s="107">
        <v>11</v>
      </c>
      <c r="L743" s="108">
        <v>11</v>
      </c>
      <c r="M743" s="107">
        <v>0</v>
      </c>
      <c r="N743" s="107">
        <v>3</v>
      </c>
      <c r="O743" s="108">
        <v>2</v>
      </c>
      <c r="P743" s="107">
        <v>1</v>
      </c>
      <c r="Q743" s="107">
        <v>1.5</v>
      </c>
      <c r="R743" s="108">
        <v>1.5</v>
      </c>
      <c r="S743" s="107">
        <v>0</v>
      </c>
    </row>
    <row r="744" spans="1:19" s="1" customFormat="1">
      <c r="A744" s="104">
        <v>10</v>
      </c>
      <c r="B744" s="99" t="s">
        <v>1012</v>
      </c>
      <c r="C744" s="109">
        <v>3</v>
      </c>
      <c r="D744" s="108">
        <v>0</v>
      </c>
      <c r="E744" s="107">
        <v>3</v>
      </c>
      <c r="F744" s="107">
        <v>0</v>
      </c>
      <c r="G744" s="107">
        <v>1</v>
      </c>
      <c r="H744" s="107">
        <v>14</v>
      </c>
      <c r="I744" s="108">
        <v>12</v>
      </c>
      <c r="J744" s="107">
        <v>2</v>
      </c>
      <c r="K744" s="107">
        <v>10</v>
      </c>
      <c r="L744" s="108">
        <v>10</v>
      </c>
      <c r="M744" s="107">
        <v>0</v>
      </c>
      <c r="N744" s="107">
        <v>3</v>
      </c>
      <c r="O744" s="108">
        <v>1</v>
      </c>
      <c r="P744" s="107">
        <v>2</v>
      </c>
      <c r="Q744" s="107">
        <v>1</v>
      </c>
      <c r="R744" s="108">
        <v>1</v>
      </c>
      <c r="S744" s="107">
        <v>0</v>
      </c>
    </row>
    <row r="745" spans="1:19" s="1" customFormat="1">
      <c r="A745" s="104">
        <v>11</v>
      </c>
      <c r="B745" s="99" t="s">
        <v>1013</v>
      </c>
      <c r="C745" s="109">
        <v>5</v>
      </c>
      <c r="D745" s="108">
        <v>5</v>
      </c>
      <c r="E745" s="107">
        <v>0</v>
      </c>
      <c r="F745" s="107">
        <v>0</v>
      </c>
      <c r="G745" s="107">
        <v>0</v>
      </c>
      <c r="H745" s="107">
        <v>23.5</v>
      </c>
      <c r="I745" s="108">
        <v>21.5</v>
      </c>
      <c r="J745" s="107">
        <v>2</v>
      </c>
      <c r="K745" s="107">
        <v>14</v>
      </c>
      <c r="L745" s="108">
        <v>13</v>
      </c>
      <c r="M745" s="107">
        <v>1</v>
      </c>
      <c r="N745" s="107">
        <v>5</v>
      </c>
      <c r="O745" s="108">
        <v>4</v>
      </c>
      <c r="P745" s="107">
        <v>1</v>
      </c>
      <c r="Q745" s="107">
        <v>2.5</v>
      </c>
      <c r="R745" s="108">
        <v>2.5</v>
      </c>
      <c r="S745" s="107">
        <v>0</v>
      </c>
    </row>
    <row r="746" spans="1:19" s="1" customFormat="1">
      <c r="A746" s="104">
        <v>12</v>
      </c>
      <c r="B746" s="99" t="s">
        <v>1014</v>
      </c>
      <c r="C746" s="109">
        <v>10</v>
      </c>
      <c r="D746" s="108">
        <v>4</v>
      </c>
      <c r="E746" s="107">
        <v>6</v>
      </c>
      <c r="F746" s="107">
        <v>0</v>
      </c>
      <c r="G746" s="107">
        <v>0</v>
      </c>
      <c r="H746" s="107">
        <v>45</v>
      </c>
      <c r="I746" s="108">
        <v>37</v>
      </c>
      <c r="J746" s="107">
        <v>8</v>
      </c>
      <c r="K746" s="107">
        <v>26</v>
      </c>
      <c r="L746" s="108">
        <v>26</v>
      </c>
      <c r="M746" s="107">
        <v>0</v>
      </c>
      <c r="N746" s="107">
        <v>12</v>
      </c>
      <c r="O746" s="108">
        <v>4</v>
      </c>
      <c r="P746" s="107">
        <v>8</v>
      </c>
      <c r="Q746" s="107">
        <v>4</v>
      </c>
      <c r="R746" s="108">
        <v>4</v>
      </c>
      <c r="S746" s="107">
        <v>0</v>
      </c>
    </row>
    <row r="747" spans="1:19" s="1" customFormat="1">
      <c r="A747" s="104">
        <v>13</v>
      </c>
      <c r="B747" s="99" t="s">
        <v>1015</v>
      </c>
      <c r="C747" s="109">
        <v>4</v>
      </c>
      <c r="D747" s="108">
        <v>3</v>
      </c>
      <c r="E747" s="107">
        <v>1</v>
      </c>
      <c r="F747" s="107">
        <v>0</v>
      </c>
      <c r="G747" s="107">
        <v>0</v>
      </c>
      <c r="H747" s="107">
        <v>18.5</v>
      </c>
      <c r="I747" s="108">
        <v>16.5</v>
      </c>
      <c r="J747" s="107">
        <v>2</v>
      </c>
      <c r="K747" s="107">
        <v>12</v>
      </c>
      <c r="L747" s="108">
        <v>11</v>
      </c>
      <c r="M747" s="107">
        <v>1</v>
      </c>
      <c r="N747" s="107">
        <v>4</v>
      </c>
      <c r="O747" s="108">
        <v>3</v>
      </c>
      <c r="P747" s="107">
        <v>1</v>
      </c>
      <c r="Q747" s="107">
        <v>1.5</v>
      </c>
      <c r="R747" s="108">
        <v>1.5</v>
      </c>
      <c r="S747" s="107">
        <v>0</v>
      </c>
    </row>
    <row r="748" spans="1:19" s="1" customFormat="1">
      <c r="A748" s="104">
        <v>14</v>
      </c>
      <c r="B748" s="99" t="s">
        <v>1016</v>
      </c>
      <c r="C748" s="109">
        <v>4</v>
      </c>
      <c r="D748" s="108">
        <v>3</v>
      </c>
      <c r="E748" s="107">
        <v>1</v>
      </c>
      <c r="F748" s="107">
        <v>0</v>
      </c>
      <c r="G748" s="107">
        <v>0</v>
      </c>
      <c r="H748" s="107">
        <v>18.5</v>
      </c>
      <c r="I748" s="108">
        <v>15.5</v>
      </c>
      <c r="J748" s="107">
        <v>3</v>
      </c>
      <c r="K748" s="107">
        <v>11</v>
      </c>
      <c r="L748" s="108">
        <v>10</v>
      </c>
      <c r="M748" s="107">
        <v>1</v>
      </c>
      <c r="N748" s="107">
        <v>4</v>
      </c>
      <c r="O748" s="108">
        <v>2</v>
      </c>
      <c r="P748" s="107">
        <v>2</v>
      </c>
      <c r="Q748" s="107">
        <v>2.5</v>
      </c>
      <c r="R748" s="108">
        <v>1.5</v>
      </c>
      <c r="S748" s="107">
        <v>1</v>
      </c>
    </row>
    <row r="749" spans="1:19" s="1" customFormat="1">
      <c r="A749" s="104">
        <v>15</v>
      </c>
      <c r="B749" s="99" t="s">
        <v>1017</v>
      </c>
      <c r="C749" s="109">
        <v>11</v>
      </c>
      <c r="D749" s="108">
        <v>7</v>
      </c>
      <c r="E749" s="107">
        <v>4</v>
      </c>
      <c r="F749" s="107">
        <v>0</v>
      </c>
      <c r="G749" s="107">
        <v>0</v>
      </c>
      <c r="H749" s="107">
        <v>47</v>
      </c>
      <c r="I749" s="108">
        <v>40</v>
      </c>
      <c r="J749" s="107">
        <v>7</v>
      </c>
      <c r="K749" s="107">
        <v>28</v>
      </c>
      <c r="L749" s="108">
        <v>27</v>
      </c>
      <c r="M749" s="107">
        <v>1</v>
      </c>
      <c r="N749" s="107">
        <v>12</v>
      </c>
      <c r="O749" s="108">
        <v>6</v>
      </c>
      <c r="P749" s="107">
        <v>6</v>
      </c>
      <c r="Q749" s="107">
        <v>3</v>
      </c>
      <c r="R749" s="108">
        <v>3</v>
      </c>
      <c r="S749" s="107">
        <v>0</v>
      </c>
    </row>
    <row r="750" spans="1:19" s="1" customFormat="1">
      <c r="A750" s="104">
        <v>16</v>
      </c>
      <c r="B750" s="99" t="s">
        <v>1018</v>
      </c>
      <c r="C750" s="109">
        <v>4</v>
      </c>
      <c r="D750" s="108">
        <v>4</v>
      </c>
      <c r="E750" s="107">
        <v>0</v>
      </c>
      <c r="F750" s="107">
        <v>0</v>
      </c>
      <c r="G750" s="107">
        <v>0</v>
      </c>
      <c r="H750" s="107">
        <v>18</v>
      </c>
      <c r="I750" s="108">
        <v>17</v>
      </c>
      <c r="J750" s="107">
        <v>1</v>
      </c>
      <c r="K750" s="107">
        <v>11</v>
      </c>
      <c r="L750" s="108">
        <v>10</v>
      </c>
      <c r="M750" s="107">
        <v>1</v>
      </c>
      <c r="N750" s="107">
        <v>4</v>
      </c>
      <c r="O750" s="108">
        <v>4</v>
      </c>
      <c r="P750" s="107">
        <v>0</v>
      </c>
      <c r="Q750" s="107">
        <v>2</v>
      </c>
      <c r="R750" s="108">
        <v>2</v>
      </c>
      <c r="S750" s="107">
        <v>0</v>
      </c>
    </row>
    <row r="751" spans="1:19" s="1" customFormat="1">
      <c r="A751" s="104">
        <v>17</v>
      </c>
      <c r="B751" s="99" t="s">
        <v>1019</v>
      </c>
      <c r="C751" s="109">
        <v>3</v>
      </c>
      <c r="D751" s="108">
        <v>2</v>
      </c>
      <c r="E751" s="107">
        <v>1</v>
      </c>
      <c r="F751" s="107">
        <v>0</v>
      </c>
      <c r="G751" s="107">
        <v>0</v>
      </c>
      <c r="H751" s="107">
        <v>16</v>
      </c>
      <c r="I751" s="108">
        <v>16</v>
      </c>
      <c r="J751" s="107">
        <v>0</v>
      </c>
      <c r="K751" s="107">
        <v>10</v>
      </c>
      <c r="L751" s="108">
        <v>10</v>
      </c>
      <c r="M751" s="107">
        <v>0</v>
      </c>
      <c r="N751" s="107">
        <v>3</v>
      </c>
      <c r="O751" s="108">
        <v>3</v>
      </c>
      <c r="P751" s="107">
        <v>0</v>
      </c>
      <c r="Q751" s="107">
        <v>1</v>
      </c>
      <c r="R751" s="108">
        <v>1</v>
      </c>
      <c r="S751" s="107">
        <v>0</v>
      </c>
    </row>
    <row r="752" spans="1:19" s="1" customFormat="1">
      <c r="A752" s="104">
        <v>18</v>
      </c>
      <c r="B752" s="99" t="s">
        <v>1020</v>
      </c>
      <c r="C752" s="109">
        <v>3</v>
      </c>
      <c r="D752" s="108">
        <v>3</v>
      </c>
      <c r="E752" s="107">
        <v>0</v>
      </c>
      <c r="F752" s="107">
        <v>0</v>
      </c>
      <c r="G752" s="107">
        <v>0</v>
      </c>
      <c r="H752" s="107">
        <v>16</v>
      </c>
      <c r="I752" s="108">
        <v>16</v>
      </c>
      <c r="J752" s="107">
        <v>0</v>
      </c>
      <c r="K752" s="107">
        <v>10</v>
      </c>
      <c r="L752" s="108">
        <v>10</v>
      </c>
      <c r="M752" s="107">
        <v>0</v>
      </c>
      <c r="N752" s="107">
        <v>3</v>
      </c>
      <c r="O752" s="108">
        <v>3</v>
      </c>
      <c r="P752" s="107">
        <v>0</v>
      </c>
      <c r="Q752" s="107">
        <v>2</v>
      </c>
      <c r="R752" s="108">
        <v>2</v>
      </c>
      <c r="S752" s="107">
        <v>0</v>
      </c>
    </row>
    <row r="753" spans="1:19" s="1" customFormat="1">
      <c r="A753" s="104">
        <v>19</v>
      </c>
      <c r="B753" s="99" t="s">
        <v>1021</v>
      </c>
      <c r="C753" s="109">
        <v>3</v>
      </c>
      <c r="D753" s="108">
        <v>2</v>
      </c>
      <c r="E753" s="107">
        <v>1</v>
      </c>
      <c r="F753" s="107">
        <v>0</v>
      </c>
      <c r="G753" s="107">
        <v>0</v>
      </c>
      <c r="H753" s="107">
        <v>13</v>
      </c>
      <c r="I753" s="108">
        <v>13</v>
      </c>
      <c r="J753" s="107">
        <v>0</v>
      </c>
      <c r="K753" s="107">
        <v>9</v>
      </c>
      <c r="L753" s="108">
        <v>9</v>
      </c>
      <c r="M753" s="107">
        <v>0</v>
      </c>
      <c r="N753" s="107">
        <v>3</v>
      </c>
      <c r="O753" s="108">
        <v>3</v>
      </c>
      <c r="P753" s="107">
        <v>0</v>
      </c>
      <c r="Q753" s="107">
        <v>1</v>
      </c>
      <c r="R753" s="108">
        <v>1</v>
      </c>
      <c r="S753" s="107">
        <v>0</v>
      </c>
    </row>
    <row r="754" spans="1:19" s="1" customFormat="1">
      <c r="A754" s="104">
        <v>20</v>
      </c>
      <c r="B754" s="99" t="s">
        <v>1022</v>
      </c>
      <c r="C754" s="109">
        <v>3</v>
      </c>
      <c r="D754" s="108">
        <v>2</v>
      </c>
      <c r="E754" s="107">
        <v>1</v>
      </c>
      <c r="F754" s="107">
        <v>0</v>
      </c>
      <c r="G754" s="107">
        <v>0</v>
      </c>
      <c r="H754" s="107">
        <v>13</v>
      </c>
      <c r="I754" s="108">
        <v>12</v>
      </c>
      <c r="J754" s="107">
        <v>1</v>
      </c>
      <c r="K754" s="107">
        <v>9</v>
      </c>
      <c r="L754" s="108">
        <v>9</v>
      </c>
      <c r="M754" s="107">
        <v>0</v>
      </c>
      <c r="N754" s="107">
        <v>3</v>
      </c>
      <c r="O754" s="108">
        <v>2</v>
      </c>
      <c r="P754" s="107">
        <v>1</v>
      </c>
      <c r="Q754" s="107">
        <v>1</v>
      </c>
      <c r="R754" s="108">
        <v>1</v>
      </c>
      <c r="S754" s="107">
        <v>0</v>
      </c>
    </row>
    <row r="755" spans="1:19" s="1" customFormat="1">
      <c r="A755" s="104">
        <v>21</v>
      </c>
      <c r="B755" s="99" t="s">
        <v>1024</v>
      </c>
      <c r="C755" s="109">
        <v>6</v>
      </c>
      <c r="D755" s="108">
        <v>6</v>
      </c>
      <c r="E755" s="107">
        <v>0</v>
      </c>
      <c r="F755" s="107">
        <v>0</v>
      </c>
      <c r="G755" s="107">
        <v>0</v>
      </c>
      <c r="H755" s="107">
        <v>28</v>
      </c>
      <c r="I755" s="108">
        <v>27</v>
      </c>
      <c r="J755" s="107">
        <v>1</v>
      </c>
      <c r="K755" s="107">
        <v>18</v>
      </c>
      <c r="L755" s="108">
        <v>18</v>
      </c>
      <c r="M755" s="107">
        <v>0</v>
      </c>
      <c r="N755" s="107">
        <v>6</v>
      </c>
      <c r="O755" s="108">
        <v>6</v>
      </c>
      <c r="P755" s="107">
        <v>0</v>
      </c>
      <c r="Q755" s="107">
        <v>2</v>
      </c>
      <c r="R755" s="108">
        <v>1</v>
      </c>
      <c r="S755" s="107">
        <v>1</v>
      </c>
    </row>
    <row r="756" spans="1:19" s="1" customFormat="1">
      <c r="A756" s="104">
        <v>22</v>
      </c>
      <c r="B756" s="99" t="s">
        <v>1023</v>
      </c>
      <c r="C756" s="109">
        <v>3</v>
      </c>
      <c r="D756" s="108">
        <v>2</v>
      </c>
      <c r="E756" s="107">
        <v>1</v>
      </c>
      <c r="F756" s="107">
        <v>0</v>
      </c>
      <c r="G756" s="107">
        <v>0</v>
      </c>
      <c r="H756" s="107">
        <v>15</v>
      </c>
      <c r="I756" s="108">
        <v>14</v>
      </c>
      <c r="J756" s="107">
        <v>1</v>
      </c>
      <c r="K756" s="107">
        <v>9</v>
      </c>
      <c r="L756" s="108">
        <v>9</v>
      </c>
      <c r="M756" s="107">
        <v>0</v>
      </c>
      <c r="N756" s="107">
        <v>3</v>
      </c>
      <c r="O756" s="108">
        <v>2</v>
      </c>
      <c r="P756" s="107">
        <v>1</v>
      </c>
      <c r="Q756" s="107">
        <v>1</v>
      </c>
      <c r="R756" s="108">
        <v>1</v>
      </c>
      <c r="S756" s="107">
        <v>0</v>
      </c>
    </row>
    <row r="757" spans="1:19" s="105" customFormat="1">
      <c r="A757" s="104"/>
      <c r="B757" s="313" t="s">
        <v>1527</v>
      </c>
      <c r="C757" s="109"/>
      <c r="D757" s="108"/>
      <c r="E757" s="107"/>
      <c r="F757" s="107"/>
      <c r="G757" s="107"/>
      <c r="H757" s="107"/>
      <c r="I757" s="108"/>
      <c r="J757" s="107"/>
      <c r="K757" s="107"/>
      <c r="L757" s="108"/>
      <c r="M757" s="107"/>
      <c r="N757" s="107"/>
      <c r="O757" s="108"/>
      <c r="P757" s="107"/>
      <c r="Q757" s="107"/>
      <c r="R757" s="108"/>
      <c r="S757" s="107"/>
    </row>
    <row r="758" spans="1:19" s="1" customFormat="1">
      <c r="A758" s="104">
        <v>23</v>
      </c>
      <c r="B758" s="99" t="s">
        <v>1194</v>
      </c>
      <c r="C758" s="109">
        <v>19</v>
      </c>
      <c r="D758" s="108">
        <v>14</v>
      </c>
      <c r="E758" s="107">
        <v>5</v>
      </c>
      <c r="F758" s="107">
        <v>0</v>
      </c>
      <c r="G758" s="107">
        <v>0</v>
      </c>
      <c r="H758" s="107">
        <v>71</v>
      </c>
      <c r="I758" s="108">
        <v>64</v>
      </c>
      <c r="J758" s="107">
        <v>7</v>
      </c>
      <c r="K758" s="107">
        <v>44</v>
      </c>
      <c r="L758" s="108">
        <v>44</v>
      </c>
      <c r="M758" s="107">
        <v>0</v>
      </c>
      <c r="N758" s="107">
        <v>19</v>
      </c>
      <c r="O758" s="108">
        <v>12</v>
      </c>
      <c r="P758" s="107">
        <v>7</v>
      </c>
      <c r="Q758" s="107">
        <v>3</v>
      </c>
      <c r="R758" s="108">
        <v>3</v>
      </c>
      <c r="S758" s="107">
        <v>0</v>
      </c>
    </row>
    <row r="759" spans="1:19" s="1" customFormat="1">
      <c r="A759" s="104">
        <v>24</v>
      </c>
      <c r="B759" s="99" t="s">
        <v>1195</v>
      </c>
      <c r="C759" s="109">
        <v>12</v>
      </c>
      <c r="D759" s="108">
        <v>8</v>
      </c>
      <c r="E759" s="107">
        <v>4</v>
      </c>
      <c r="F759" s="107">
        <v>0</v>
      </c>
      <c r="G759" s="107">
        <v>0</v>
      </c>
      <c r="H759" s="107">
        <v>59</v>
      </c>
      <c r="I759" s="108">
        <v>55</v>
      </c>
      <c r="J759" s="107">
        <v>4</v>
      </c>
      <c r="K759" s="107">
        <v>34</v>
      </c>
      <c r="L759" s="108">
        <v>32</v>
      </c>
      <c r="M759" s="107">
        <v>2</v>
      </c>
      <c r="N759" s="107">
        <v>15</v>
      </c>
      <c r="O759" s="108">
        <v>13</v>
      </c>
      <c r="P759" s="107">
        <v>2</v>
      </c>
      <c r="Q759" s="107">
        <v>5</v>
      </c>
      <c r="R759" s="108">
        <v>5</v>
      </c>
      <c r="S759" s="107">
        <v>0</v>
      </c>
    </row>
    <row r="760" spans="1:19" s="179" customFormat="1" ht="25.5">
      <c r="A760" s="95"/>
      <c r="B760" s="95" t="s">
        <v>7</v>
      </c>
      <c r="C760" s="648">
        <f>SUM(C735:C759)</f>
        <v>131</v>
      </c>
      <c r="D760" s="95">
        <f>SUM(D735:D759)</f>
        <v>92</v>
      </c>
      <c r="E760" s="648">
        <f t="shared" ref="E760:S760" si="64">SUM(E735:E759)</f>
        <v>39</v>
      </c>
      <c r="F760" s="648">
        <f t="shared" si="64"/>
        <v>1</v>
      </c>
      <c r="G760" s="648">
        <f t="shared" si="64"/>
        <v>2</v>
      </c>
      <c r="H760" s="648">
        <f t="shared" si="64"/>
        <v>582</v>
      </c>
      <c r="I760" s="648">
        <f t="shared" si="64"/>
        <v>527</v>
      </c>
      <c r="J760" s="648">
        <f t="shared" si="64"/>
        <v>55</v>
      </c>
      <c r="K760" s="648">
        <f t="shared" si="64"/>
        <v>360</v>
      </c>
      <c r="L760" s="648">
        <f t="shared" si="64"/>
        <v>349</v>
      </c>
      <c r="M760" s="648">
        <f t="shared" si="64"/>
        <v>11</v>
      </c>
      <c r="N760" s="648">
        <f t="shared" si="64"/>
        <v>135</v>
      </c>
      <c r="O760" s="648">
        <f t="shared" si="64"/>
        <v>93</v>
      </c>
      <c r="P760" s="648">
        <f t="shared" si="64"/>
        <v>42</v>
      </c>
      <c r="Q760" s="648">
        <f t="shared" si="64"/>
        <v>47.5</v>
      </c>
      <c r="R760" s="648">
        <f t="shared" si="64"/>
        <v>45.5</v>
      </c>
      <c r="S760" s="648">
        <f t="shared" si="64"/>
        <v>2</v>
      </c>
    </row>
    <row r="761" spans="1:19" s="179" customFormat="1" ht="25.5">
      <c r="A761" s="95"/>
      <c r="B761" s="239" t="s">
        <v>10</v>
      </c>
      <c r="C761" s="95"/>
      <c r="D761" s="95"/>
      <c r="E761" s="95"/>
      <c r="F761" s="95"/>
      <c r="G761" s="95"/>
      <c r="H761" s="95"/>
      <c r="I761" s="95"/>
      <c r="J761" s="95"/>
      <c r="K761" s="95"/>
      <c r="L761" s="240"/>
      <c r="M761" s="164"/>
      <c r="N761" s="164"/>
      <c r="O761" s="164"/>
      <c r="P761" s="164"/>
      <c r="Q761" s="164"/>
      <c r="R761" s="180"/>
      <c r="S761" s="164"/>
    </row>
    <row r="762" spans="1:19">
      <c r="A762" s="104" t="s">
        <v>1029</v>
      </c>
      <c r="B762" s="88" t="s">
        <v>1442</v>
      </c>
      <c r="C762" s="341">
        <v>26</v>
      </c>
      <c r="D762" s="337">
        <v>19</v>
      </c>
      <c r="E762" s="339">
        <v>7</v>
      </c>
      <c r="F762" s="339">
        <v>0</v>
      </c>
      <c r="G762" s="339">
        <v>2</v>
      </c>
      <c r="H762" s="339">
        <v>91</v>
      </c>
      <c r="I762" s="337">
        <v>67</v>
      </c>
      <c r="J762" s="339">
        <v>24</v>
      </c>
      <c r="K762" s="343">
        <v>51</v>
      </c>
      <c r="L762" s="337">
        <v>36</v>
      </c>
      <c r="M762" s="343">
        <v>15</v>
      </c>
      <c r="N762" s="343">
        <v>27</v>
      </c>
      <c r="O762" s="337">
        <v>18</v>
      </c>
      <c r="P762" s="343">
        <v>9</v>
      </c>
      <c r="Q762" s="343">
        <v>5</v>
      </c>
      <c r="R762" s="337">
        <v>5</v>
      </c>
      <c r="S762" s="339">
        <v>0</v>
      </c>
    </row>
    <row r="763" spans="1:19">
      <c r="A763" s="104" t="s">
        <v>1030</v>
      </c>
      <c r="B763" s="88" t="s">
        <v>1443</v>
      </c>
      <c r="C763" s="332">
        <v>30</v>
      </c>
      <c r="D763" s="337">
        <v>24</v>
      </c>
      <c r="E763" s="332">
        <v>6</v>
      </c>
      <c r="F763" s="332">
        <v>0</v>
      </c>
      <c r="G763" s="332">
        <v>3</v>
      </c>
      <c r="H763" s="332">
        <v>99</v>
      </c>
      <c r="I763" s="337">
        <v>89</v>
      </c>
      <c r="J763" s="332">
        <v>10</v>
      </c>
      <c r="K763" s="343">
        <v>54</v>
      </c>
      <c r="L763" s="337">
        <v>47</v>
      </c>
      <c r="M763" s="343">
        <v>7</v>
      </c>
      <c r="N763" s="343">
        <v>31</v>
      </c>
      <c r="O763" s="337">
        <v>28</v>
      </c>
      <c r="P763" s="343">
        <v>3</v>
      </c>
      <c r="Q763" s="343">
        <v>6</v>
      </c>
      <c r="R763" s="337">
        <v>6</v>
      </c>
      <c r="S763" s="339">
        <v>0</v>
      </c>
    </row>
    <row r="764" spans="1:19">
      <c r="A764" s="104" t="s">
        <v>1031</v>
      </c>
      <c r="B764" s="88" t="s">
        <v>1444</v>
      </c>
      <c r="C764" s="332">
        <v>31</v>
      </c>
      <c r="D764" s="337">
        <v>23</v>
      </c>
      <c r="E764" s="332">
        <v>8</v>
      </c>
      <c r="F764" s="332">
        <v>0</v>
      </c>
      <c r="G764" s="332">
        <v>1</v>
      </c>
      <c r="H764" s="332">
        <v>102</v>
      </c>
      <c r="I764" s="337">
        <v>81</v>
      </c>
      <c r="J764" s="332">
        <v>21</v>
      </c>
      <c r="K764" s="343">
        <v>57</v>
      </c>
      <c r="L764" s="337">
        <v>44</v>
      </c>
      <c r="M764" s="343">
        <v>13</v>
      </c>
      <c r="N764" s="343">
        <v>31</v>
      </c>
      <c r="O764" s="337">
        <v>24</v>
      </c>
      <c r="P764" s="343">
        <v>7</v>
      </c>
      <c r="Q764" s="343">
        <v>5</v>
      </c>
      <c r="R764" s="337">
        <v>5</v>
      </c>
      <c r="S764" s="339">
        <v>0</v>
      </c>
    </row>
    <row r="765" spans="1:19">
      <c r="A765" s="104" t="s">
        <v>1032</v>
      </c>
      <c r="B765" s="88" t="s">
        <v>1445</v>
      </c>
      <c r="C765" s="332">
        <v>35</v>
      </c>
      <c r="D765" s="337">
        <v>28</v>
      </c>
      <c r="E765" s="332">
        <v>7</v>
      </c>
      <c r="F765" s="332">
        <v>0</v>
      </c>
      <c r="G765" s="332">
        <v>2</v>
      </c>
      <c r="H765" s="332">
        <v>120</v>
      </c>
      <c r="I765" s="337">
        <v>105</v>
      </c>
      <c r="J765" s="332">
        <v>15</v>
      </c>
      <c r="K765" s="343">
        <v>67</v>
      </c>
      <c r="L765" s="337">
        <v>57</v>
      </c>
      <c r="M765" s="343">
        <v>10</v>
      </c>
      <c r="N765" s="343">
        <v>36</v>
      </c>
      <c r="O765" s="337">
        <v>31</v>
      </c>
      <c r="P765" s="343">
        <v>5</v>
      </c>
      <c r="Q765" s="343">
        <v>8</v>
      </c>
      <c r="R765" s="337">
        <v>8</v>
      </c>
      <c r="S765" s="339">
        <v>0</v>
      </c>
    </row>
    <row r="766" spans="1:19" ht="35.25" customHeight="1">
      <c r="A766" s="104" t="s">
        <v>1033</v>
      </c>
      <c r="B766" s="88" t="s">
        <v>1446</v>
      </c>
      <c r="C766" s="338">
        <v>29</v>
      </c>
      <c r="D766" s="337">
        <v>19</v>
      </c>
      <c r="E766" s="338">
        <v>10</v>
      </c>
      <c r="F766" s="338">
        <v>0</v>
      </c>
      <c r="G766" s="338">
        <v>3</v>
      </c>
      <c r="H766" s="332">
        <v>96</v>
      </c>
      <c r="I766" s="337">
        <v>85</v>
      </c>
      <c r="J766" s="332">
        <v>11</v>
      </c>
      <c r="K766" s="343">
        <v>54</v>
      </c>
      <c r="L766" s="337">
        <v>51</v>
      </c>
      <c r="M766" s="343">
        <v>3</v>
      </c>
      <c r="N766" s="343">
        <v>30</v>
      </c>
      <c r="O766" s="337">
        <v>21</v>
      </c>
      <c r="P766" s="343">
        <v>9</v>
      </c>
      <c r="Q766" s="343">
        <v>5</v>
      </c>
      <c r="R766" s="337">
        <v>5</v>
      </c>
      <c r="S766" s="339">
        <v>0</v>
      </c>
    </row>
    <row r="767" spans="1:19">
      <c r="A767" s="104" t="s">
        <v>1034</v>
      </c>
      <c r="B767" s="88" t="s">
        <v>1447</v>
      </c>
      <c r="C767" s="332">
        <v>36</v>
      </c>
      <c r="D767" s="337">
        <v>29</v>
      </c>
      <c r="E767" s="332">
        <v>7</v>
      </c>
      <c r="F767" s="332">
        <v>0</v>
      </c>
      <c r="G767" s="332">
        <v>0</v>
      </c>
      <c r="H767" s="332">
        <v>119</v>
      </c>
      <c r="I767" s="337">
        <v>110</v>
      </c>
      <c r="J767" s="332">
        <v>9</v>
      </c>
      <c r="K767" s="343">
        <v>60</v>
      </c>
      <c r="L767" s="337">
        <v>53</v>
      </c>
      <c r="M767" s="343">
        <v>7</v>
      </c>
      <c r="N767" s="343">
        <v>37</v>
      </c>
      <c r="O767" s="337">
        <v>35</v>
      </c>
      <c r="P767" s="343">
        <v>2</v>
      </c>
      <c r="Q767" s="343">
        <v>7</v>
      </c>
      <c r="R767" s="337">
        <v>7</v>
      </c>
      <c r="S767" s="339">
        <v>0</v>
      </c>
    </row>
    <row r="768" spans="1:19">
      <c r="A768" s="104" t="s">
        <v>1035</v>
      </c>
      <c r="B768" s="88" t="s">
        <v>1448</v>
      </c>
      <c r="C768" s="332">
        <v>21</v>
      </c>
      <c r="D768" s="337">
        <v>12</v>
      </c>
      <c r="E768" s="332">
        <v>9</v>
      </c>
      <c r="F768" s="332">
        <v>0</v>
      </c>
      <c r="G768" s="332">
        <v>0</v>
      </c>
      <c r="H768" s="332">
        <v>76</v>
      </c>
      <c r="I768" s="337">
        <v>62</v>
      </c>
      <c r="J768" s="332">
        <v>14</v>
      </c>
      <c r="K768" s="343">
        <v>43</v>
      </c>
      <c r="L768" s="337">
        <v>35</v>
      </c>
      <c r="M768" s="343">
        <v>8</v>
      </c>
      <c r="N768" s="343">
        <v>21</v>
      </c>
      <c r="O768" s="337">
        <v>15</v>
      </c>
      <c r="P768" s="343">
        <v>6</v>
      </c>
      <c r="Q768" s="343">
        <v>5</v>
      </c>
      <c r="R768" s="337">
        <v>5</v>
      </c>
      <c r="S768" s="339">
        <v>0</v>
      </c>
    </row>
    <row r="769" spans="1:19">
      <c r="A769" s="104" t="s">
        <v>1036</v>
      </c>
      <c r="B769" s="88" t="s">
        <v>1449</v>
      </c>
      <c r="C769" s="332">
        <v>34</v>
      </c>
      <c r="D769" s="337">
        <v>23</v>
      </c>
      <c r="E769" s="332">
        <v>11</v>
      </c>
      <c r="F769" s="332">
        <v>0</v>
      </c>
      <c r="G769" s="332">
        <v>0</v>
      </c>
      <c r="H769" s="332">
        <v>117</v>
      </c>
      <c r="I769" s="337">
        <v>108</v>
      </c>
      <c r="J769" s="332">
        <v>9</v>
      </c>
      <c r="K769" s="343">
        <v>62</v>
      </c>
      <c r="L769" s="337">
        <v>57</v>
      </c>
      <c r="M769" s="343">
        <v>5</v>
      </c>
      <c r="N769" s="343">
        <v>35</v>
      </c>
      <c r="O769" s="337">
        <v>31</v>
      </c>
      <c r="P769" s="343">
        <v>4</v>
      </c>
      <c r="Q769" s="343">
        <v>8</v>
      </c>
      <c r="R769" s="337">
        <v>8</v>
      </c>
      <c r="S769" s="339">
        <v>0</v>
      </c>
    </row>
    <row r="770" spans="1:19">
      <c r="A770" s="104" t="s">
        <v>1037</v>
      </c>
      <c r="B770" s="88" t="s">
        <v>1450</v>
      </c>
      <c r="C770" s="332">
        <v>33</v>
      </c>
      <c r="D770" s="337">
        <v>25</v>
      </c>
      <c r="E770" s="332">
        <v>8</v>
      </c>
      <c r="F770" s="332">
        <v>0</v>
      </c>
      <c r="G770" s="332">
        <v>5</v>
      </c>
      <c r="H770" s="332">
        <v>114</v>
      </c>
      <c r="I770" s="337">
        <v>79</v>
      </c>
      <c r="J770" s="332">
        <v>35</v>
      </c>
      <c r="K770" s="339">
        <v>62</v>
      </c>
      <c r="L770" s="337">
        <v>40</v>
      </c>
      <c r="M770" s="343">
        <v>22</v>
      </c>
      <c r="N770" s="343">
        <v>34</v>
      </c>
      <c r="O770" s="337">
        <v>23</v>
      </c>
      <c r="P770" s="343">
        <v>11</v>
      </c>
      <c r="Q770" s="343">
        <v>6</v>
      </c>
      <c r="R770" s="337">
        <v>6</v>
      </c>
      <c r="S770" s="339">
        <v>0</v>
      </c>
    </row>
    <row r="771" spans="1:19">
      <c r="A771" s="104" t="s">
        <v>1038</v>
      </c>
      <c r="B771" s="88" t="s">
        <v>1451</v>
      </c>
      <c r="C771" s="332">
        <v>42</v>
      </c>
      <c r="D771" s="337">
        <v>34</v>
      </c>
      <c r="E771" s="332">
        <v>8</v>
      </c>
      <c r="F771" s="332">
        <v>0</v>
      </c>
      <c r="G771" s="332">
        <v>1</v>
      </c>
      <c r="H771" s="332">
        <v>133</v>
      </c>
      <c r="I771" s="337">
        <v>120</v>
      </c>
      <c r="J771" s="332">
        <v>13</v>
      </c>
      <c r="K771" s="339">
        <v>73</v>
      </c>
      <c r="L771" s="337">
        <v>69</v>
      </c>
      <c r="M771" s="343">
        <v>4</v>
      </c>
      <c r="N771" s="343">
        <v>44</v>
      </c>
      <c r="O771" s="337">
        <v>35</v>
      </c>
      <c r="P771" s="343">
        <v>9</v>
      </c>
      <c r="Q771" s="343">
        <v>4</v>
      </c>
      <c r="R771" s="337">
        <v>4</v>
      </c>
      <c r="S771" s="339">
        <v>0</v>
      </c>
    </row>
    <row r="772" spans="1:19">
      <c r="A772" s="89"/>
      <c r="B772" s="111" t="s">
        <v>7</v>
      </c>
      <c r="C772" s="111">
        <f>SUM(C762:C771)</f>
        <v>317</v>
      </c>
      <c r="D772" s="111">
        <f>SUM(D762:D771)</f>
        <v>236</v>
      </c>
      <c r="E772" s="111">
        <f t="shared" ref="E772:S772" si="65">SUM(E762:E771)</f>
        <v>81</v>
      </c>
      <c r="F772" s="342">
        <f t="shared" si="65"/>
        <v>0</v>
      </c>
      <c r="G772" s="342">
        <f t="shared" si="65"/>
        <v>17</v>
      </c>
      <c r="H772" s="342">
        <f t="shared" si="65"/>
        <v>1067</v>
      </c>
      <c r="I772" s="342">
        <f t="shared" si="65"/>
        <v>906</v>
      </c>
      <c r="J772" s="342">
        <f t="shared" si="65"/>
        <v>161</v>
      </c>
      <c r="K772" s="342">
        <f t="shared" si="65"/>
        <v>583</v>
      </c>
      <c r="L772" s="342">
        <f t="shared" si="65"/>
        <v>489</v>
      </c>
      <c r="M772" s="342">
        <f t="shared" si="65"/>
        <v>94</v>
      </c>
      <c r="N772" s="342">
        <f t="shared" si="65"/>
        <v>326</v>
      </c>
      <c r="O772" s="342">
        <f t="shared" si="65"/>
        <v>261</v>
      </c>
      <c r="P772" s="342">
        <f t="shared" si="65"/>
        <v>65</v>
      </c>
      <c r="Q772" s="342">
        <f t="shared" si="65"/>
        <v>59</v>
      </c>
      <c r="R772" s="342">
        <f t="shared" si="65"/>
        <v>59</v>
      </c>
      <c r="S772" s="342">
        <f t="shared" si="65"/>
        <v>0</v>
      </c>
    </row>
    <row r="773" spans="1:19">
      <c r="A773" s="234"/>
      <c r="C773" s="178"/>
      <c r="D773" s="174"/>
      <c r="E773" s="174"/>
      <c r="F773" s="174"/>
      <c r="G773" s="174"/>
      <c r="H773" s="174"/>
      <c r="I773" s="174"/>
      <c r="J773" s="174"/>
      <c r="K773" s="174"/>
      <c r="L773" s="174"/>
      <c r="M773" s="174"/>
      <c r="N773" s="174"/>
      <c r="O773" s="174"/>
      <c r="P773" s="174"/>
      <c r="Q773" s="174"/>
      <c r="R773" s="174"/>
      <c r="S773" s="174"/>
    </row>
    <row r="774" spans="1:19">
      <c r="A774" s="234"/>
    </row>
    <row r="775" spans="1:19">
      <c r="A775" s="234"/>
      <c r="L775" s="344"/>
      <c r="M775" s="344"/>
    </row>
    <row r="776" spans="1:19">
      <c r="A776" s="234"/>
    </row>
    <row r="777" spans="1:19">
      <c r="A777" s="234"/>
    </row>
    <row r="778" spans="1:19">
      <c r="A778" s="234"/>
    </row>
    <row r="779" spans="1:19">
      <c r="A779" s="234"/>
    </row>
    <row r="780" spans="1:19">
      <c r="A780" s="234"/>
    </row>
    <row r="781" spans="1:19">
      <c r="A781" s="234"/>
    </row>
    <row r="782" spans="1:19">
      <c r="A782" s="234"/>
    </row>
    <row r="783" spans="1:19">
      <c r="A783" s="234"/>
    </row>
    <row r="784" spans="1:19">
      <c r="A784" s="234"/>
    </row>
    <row r="785" spans="1:1">
      <c r="A785" s="234"/>
    </row>
    <row r="786" spans="1:1">
      <c r="A786" s="234"/>
    </row>
    <row r="787" spans="1:1">
      <c r="A787" s="234"/>
    </row>
    <row r="788" spans="1:1">
      <c r="A788" s="234"/>
    </row>
    <row r="789" spans="1:1">
      <c r="A789" s="234"/>
    </row>
    <row r="790" spans="1:1">
      <c r="A790" s="234"/>
    </row>
    <row r="791" spans="1:1">
      <c r="A791" s="234"/>
    </row>
    <row r="792" spans="1:1">
      <c r="A792" s="234"/>
    </row>
    <row r="793" spans="1:1">
      <c r="A793" s="234"/>
    </row>
    <row r="794" spans="1:1">
      <c r="A794" s="234"/>
    </row>
    <row r="795" spans="1:1">
      <c r="A795" s="234"/>
    </row>
    <row r="796" spans="1:1">
      <c r="A796" s="234"/>
    </row>
    <row r="797" spans="1:1">
      <c r="A797" s="234"/>
    </row>
    <row r="798" spans="1:1">
      <c r="A798" s="234"/>
    </row>
    <row r="799" spans="1:1">
      <c r="A799" s="234"/>
    </row>
    <row r="800" spans="1:1">
      <c r="A800" s="234"/>
    </row>
    <row r="801" spans="1:1">
      <c r="A801" s="234"/>
    </row>
    <row r="802" spans="1:1">
      <c r="A802" s="234"/>
    </row>
    <row r="803" spans="1:1">
      <c r="A803" s="234"/>
    </row>
    <row r="804" spans="1:1">
      <c r="A804" s="234"/>
    </row>
    <row r="805" spans="1:1">
      <c r="A805" s="234"/>
    </row>
    <row r="806" spans="1:1">
      <c r="A806" s="234"/>
    </row>
    <row r="807" spans="1:1">
      <c r="A807" s="234"/>
    </row>
    <row r="808" spans="1:1">
      <c r="A808" s="234"/>
    </row>
    <row r="809" spans="1:1">
      <c r="A809" s="234"/>
    </row>
    <row r="810" spans="1:1">
      <c r="A810" s="234"/>
    </row>
    <row r="811" spans="1:1">
      <c r="A811" s="234"/>
    </row>
    <row r="812" spans="1:1">
      <c r="A812" s="234"/>
    </row>
    <row r="813" spans="1:1">
      <c r="A813" s="234"/>
    </row>
    <row r="814" spans="1:1">
      <c r="A814" s="234"/>
    </row>
    <row r="815" spans="1:1">
      <c r="A815" s="234"/>
    </row>
    <row r="816" spans="1:1">
      <c r="A816" s="234"/>
    </row>
    <row r="817" spans="1:19">
      <c r="A817" s="234"/>
    </row>
    <row r="818" spans="1:19" s="1" customFormat="1">
      <c r="A818" s="234"/>
      <c r="B818" s="175"/>
      <c r="C818" s="175"/>
      <c r="D818" s="175"/>
      <c r="E818" s="175"/>
      <c r="F818" s="175"/>
      <c r="G818" s="175"/>
      <c r="H818" s="175"/>
      <c r="I818" s="175"/>
      <c r="J818" s="175"/>
      <c r="K818" s="175"/>
      <c r="L818" s="175"/>
      <c r="M818" s="175"/>
      <c r="N818" s="175"/>
      <c r="O818" s="175"/>
      <c r="P818" s="175"/>
      <c r="Q818" s="175"/>
      <c r="R818" s="175"/>
      <c r="S818" s="175"/>
    </row>
    <row r="819" spans="1:19" s="1" customFormat="1">
      <c r="A819" s="234"/>
      <c r="B819" s="175"/>
      <c r="C819" s="175"/>
      <c r="D819" s="175"/>
      <c r="E819" s="175"/>
      <c r="F819" s="175"/>
      <c r="G819" s="175"/>
      <c r="H819" s="175"/>
      <c r="I819" s="175"/>
      <c r="J819" s="175"/>
      <c r="K819" s="175"/>
      <c r="L819" s="175"/>
      <c r="M819" s="175"/>
      <c r="N819" s="175"/>
      <c r="O819" s="175"/>
      <c r="P819" s="175"/>
      <c r="Q819" s="175"/>
      <c r="R819" s="175"/>
      <c r="S819" s="175"/>
    </row>
    <row r="820" spans="1:19" s="1" customFormat="1">
      <c r="A820" s="234"/>
      <c r="B820" s="175"/>
      <c r="C820" s="175"/>
      <c r="D820" s="175"/>
      <c r="E820" s="175"/>
      <c r="F820" s="175"/>
      <c r="G820" s="175"/>
      <c r="H820" s="175"/>
      <c r="I820" s="175"/>
      <c r="J820" s="175"/>
      <c r="K820" s="175"/>
      <c r="L820" s="175"/>
      <c r="M820" s="175"/>
      <c r="N820" s="175"/>
      <c r="O820" s="175"/>
      <c r="P820" s="175"/>
      <c r="Q820" s="175"/>
      <c r="R820" s="175"/>
      <c r="S820" s="175"/>
    </row>
    <row r="821" spans="1:19" s="1" customFormat="1">
      <c r="A821" s="234"/>
      <c r="B821" s="175"/>
      <c r="C821" s="175"/>
      <c r="D821" s="175"/>
      <c r="E821" s="175"/>
      <c r="F821" s="175"/>
      <c r="G821" s="175"/>
      <c r="H821" s="175"/>
      <c r="I821" s="175"/>
      <c r="J821" s="175"/>
      <c r="K821" s="175"/>
      <c r="L821" s="175"/>
      <c r="M821" s="175"/>
      <c r="N821" s="175"/>
      <c r="O821" s="175"/>
      <c r="P821" s="175"/>
      <c r="Q821" s="175"/>
      <c r="R821" s="175"/>
      <c r="S821" s="175"/>
    </row>
    <row r="822" spans="1:19" s="1" customFormat="1">
      <c r="A822" s="234"/>
      <c r="B822" s="175"/>
      <c r="C822" s="175"/>
      <c r="D822" s="175"/>
      <c r="E822" s="175"/>
      <c r="F822" s="175"/>
      <c r="G822" s="175"/>
      <c r="H822" s="175"/>
      <c r="I822" s="175"/>
      <c r="J822" s="175"/>
      <c r="K822" s="175"/>
      <c r="L822" s="175"/>
      <c r="M822" s="175"/>
      <c r="N822" s="175"/>
      <c r="O822" s="175"/>
      <c r="P822" s="175"/>
      <c r="Q822" s="175"/>
      <c r="R822" s="175"/>
      <c r="S822" s="175"/>
    </row>
    <row r="823" spans="1:19" s="1" customFormat="1">
      <c r="A823" s="234"/>
      <c r="B823" s="175"/>
      <c r="C823" s="175"/>
      <c r="D823" s="175"/>
      <c r="E823" s="175"/>
      <c r="F823" s="175"/>
      <c r="G823" s="175"/>
      <c r="H823" s="175"/>
      <c r="I823" s="175"/>
      <c r="J823" s="175"/>
      <c r="K823" s="175"/>
      <c r="L823" s="175"/>
      <c r="M823" s="175"/>
      <c r="N823" s="175"/>
      <c r="O823" s="175"/>
      <c r="P823" s="175"/>
      <c r="Q823" s="175"/>
      <c r="R823" s="175"/>
      <c r="S823" s="175"/>
    </row>
    <row r="824" spans="1:19" s="1" customFormat="1">
      <c r="A824" s="234"/>
      <c r="B824" s="175"/>
      <c r="C824" s="175"/>
      <c r="D824" s="175"/>
      <c r="E824" s="175"/>
      <c r="F824" s="175"/>
      <c r="G824" s="175"/>
      <c r="H824" s="175"/>
      <c r="I824" s="175"/>
      <c r="J824" s="175"/>
      <c r="K824" s="175"/>
      <c r="L824" s="175"/>
      <c r="M824" s="175"/>
      <c r="N824" s="175"/>
      <c r="O824" s="175"/>
      <c r="P824" s="175"/>
      <c r="Q824" s="175"/>
      <c r="R824" s="175"/>
      <c r="S824" s="175"/>
    </row>
    <row r="825" spans="1:19" s="1" customFormat="1">
      <c r="A825" s="234"/>
      <c r="B825" s="175"/>
      <c r="C825" s="175"/>
      <c r="D825" s="175"/>
      <c r="E825" s="175"/>
      <c r="F825" s="175"/>
      <c r="G825" s="175"/>
      <c r="H825" s="175"/>
      <c r="I825" s="175"/>
      <c r="J825" s="175"/>
      <c r="K825" s="175"/>
      <c r="L825" s="175"/>
      <c r="M825" s="175"/>
      <c r="N825" s="175"/>
      <c r="O825" s="175"/>
      <c r="P825" s="175"/>
      <c r="Q825" s="175"/>
      <c r="R825" s="175"/>
      <c r="S825" s="175"/>
    </row>
    <row r="826" spans="1:19" s="1" customFormat="1">
      <c r="A826" s="234"/>
      <c r="B826" s="175"/>
      <c r="C826" s="175"/>
      <c r="D826" s="175"/>
      <c r="E826" s="175"/>
      <c r="F826" s="175"/>
      <c r="G826" s="175"/>
      <c r="H826" s="175"/>
      <c r="I826" s="175"/>
      <c r="J826" s="175"/>
      <c r="K826" s="175"/>
      <c r="L826" s="175"/>
      <c r="M826" s="175"/>
      <c r="N826" s="175"/>
      <c r="O826" s="175"/>
      <c r="P826" s="175"/>
      <c r="Q826" s="175"/>
      <c r="R826" s="175"/>
      <c r="S826" s="175"/>
    </row>
    <row r="827" spans="1:19" s="1" customFormat="1">
      <c r="A827" s="234"/>
      <c r="B827" s="175"/>
      <c r="C827" s="175"/>
      <c r="D827" s="175"/>
      <c r="E827" s="175"/>
      <c r="F827" s="175"/>
      <c r="G827" s="175"/>
      <c r="H827" s="175"/>
      <c r="I827" s="175"/>
      <c r="J827" s="175"/>
      <c r="K827" s="175"/>
      <c r="L827" s="175"/>
      <c r="M827" s="175"/>
      <c r="N827" s="175"/>
      <c r="O827" s="175"/>
      <c r="P827" s="175"/>
      <c r="Q827" s="175"/>
      <c r="R827" s="175"/>
      <c r="S827" s="175"/>
    </row>
    <row r="828" spans="1:19" s="1" customFormat="1">
      <c r="A828" s="234"/>
      <c r="B828" s="175"/>
      <c r="C828" s="175"/>
      <c r="D828" s="175"/>
      <c r="E828" s="175"/>
      <c r="F828" s="175"/>
      <c r="G828" s="175"/>
      <c r="H828" s="175"/>
      <c r="I828" s="175"/>
      <c r="J828" s="175"/>
      <c r="K828" s="175"/>
      <c r="L828" s="175"/>
      <c r="M828" s="175"/>
      <c r="N828" s="175"/>
      <c r="O828" s="175"/>
      <c r="P828" s="175"/>
      <c r="Q828" s="175"/>
      <c r="R828" s="175"/>
      <c r="S828" s="175"/>
    </row>
    <row r="829" spans="1:19" s="1" customFormat="1">
      <c r="A829" s="234"/>
      <c r="B829" s="175"/>
      <c r="C829" s="175"/>
      <c r="D829" s="175"/>
      <c r="E829" s="175"/>
      <c r="F829" s="175"/>
      <c r="G829" s="175"/>
      <c r="H829" s="175"/>
      <c r="I829" s="175"/>
      <c r="J829" s="175"/>
      <c r="K829" s="175"/>
      <c r="L829" s="175"/>
      <c r="M829" s="175"/>
      <c r="N829" s="175"/>
      <c r="O829" s="175"/>
      <c r="P829" s="175"/>
      <c r="Q829" s="175"/>
      <c r="R829" s="175"/>
      <c r="S829" s="175"/>
    </row>
    <row r="830" spans="1:19" s="1" customFormat="1">
      <c r="A830" s="234"/>
      <c r="B830" s="175"/>
      <c r="C830" s="175"/>
      <c r="D830" s="175"/>
      <c r="E830" s="175"/>
      <c r="F830" s="175"/>
      <c r="G830" s="175"/>
      <c r="H830" s="175"/>
      <c r="I830" s="175"/>
      <c r="J830" s="175"/>
      <c r="K830" s="175"/>
      <c r="L830" s="175"/>
      <c r="M830" s="175"/>
      <c r="N830" s="175"/>
      <c r="O830" s="175"/>
      <c r="P830" s="175"/>
      <c r="Q830" s="175"/>
      <c r="R830" s="175"/>
      <c r="S830" s="175"/>
    </row>
    <row r="831" spans="1:19" s="1" customFormat="1">
      <c r="A831" s="234"/>
      <c r="B831" s="175"/>
      <c r="C831" s="175"/>
      <c r="D831" s="175"/>
      <c r="E831" s="175"/>
      <c r="F831" s="175"/>
      <c r="G831" s="175"/>
      <c r="H831" s="175"/>
      <c r="I831" s="175"/>
      <c r="J831" s="175"/>
      <c r="K831" s="175"/>
      <c r="L831" s="175"/>
      <c r="M831" s="175"/>
      <c r="N831" s="175"/>
      <c r="O831" s="175"/>
      <c r="P831" s="175"/>
      <c r="Q831" s="175"/>
      <c r="R831" s="175"/>
      <c r="S831" s="175"/>
    </row>
    <row r="832" spans="1:19" s="1" customFormat="1">
      <c r="A832" s="234"/>
      <c r="B832" s="175"/>
      <c r="C832" s="175"/>
      <c r="D832" s="175"/>
      <c r="E832" s="175"/>
      <c r="F832" s="175"/>
      <c r="G832" s="175"/>
      <c r="H832" s="175"/>
      <c r="I832" s="175"/>
      <c r="J832" s="175"/>
      <c r="K832" s="175"/>
      <c r="L832" s="175"/>
      <c r="M832" s="175"/>
      <c r="N832" s="175"/>
      <c r="O832" s="175"/>
      <c r="P832" s="175"/>
      <c r="Q832" s="175"/>
      <c r="R832" s="175"/>
      <c r="S832" s="175"/>
    </row>
    <row r="833" spans="1:19" s="1" customFormat="1">
      <c r="A833" s="234"/>
      <c r="B833" s="175"/>
      <c r="C833" s="175"/>
      <c r="D833" s="175"/>
      <c r="E833" s="175"/>
      <c r="F833" s="175"/>
      <c r="G833" s="175"/>
      <c r="H833" s="175"/>
      <c r="I833" s="175"/>
      <c r="J833" s="175"/>
      <c r="K833" s="175"/>
      <c r="L833" s="175"/>
      <c r="M833" s="175"/>
      <c r="N833" s="175"/>
      <c r="O833" s="175"/>
      <c r="P833" s="175"/>
      <c r="Q833" s="175"/>
      <c r="R833" s="175"/>
      <c r="S833" s="175"/>
    </row>
    <row r="834" spans="1:19" s="1" customFormat="1">
      <c r="A834" s="234"/>
      <c r="B834" s="175"/>
      <c r="C834" s="175"/>
      <c r="D834" s="175"/>
      <c r="E834" s="175"/>
      <c r="F834" s="175"/>
      <c r="G834" s="175"/>
      <c r="H834" s="175"/>
      <c r="I834" s="175"/>
      <c r="J834" s="175"/>
      <c r="K834" s="175"/>
      <c r="L834" s="175"/>
      <c r="M834" s="175"/>
      <c r="N834" s="175"/>
      <c r="O834" s="175"/>
      <c r="P834" s="175"/>
      <c r="Q834" s="175"/>
      <c r="R834" s="175"/>
      <c r="S834" s="175"/>
    </row>
    <row r="835" spans="1:19" s="1" customFormat="1">
      <c r="A835" s="234"/>
      <c r="B835" s="175"/>
      <c r="C835" s="175"/>
      <c r="D835" s="175"/>
      <c r="E835" s="175"/>
      <c r="F835" s="175"/>
      <c r="G835" s="175"/>
      <c r="H835" s="175"/>
      <c r="I835" s="175"/>
      <c r="J835" s="175"/>
      <c r="K835" s="175"/>
      <c r="L835" s="175"/>
      <c r="M835" s="175"/>
      <c r="N835" s="175"/>
      <c r="O835" s="175"/>
      <c r="P835" s="175"/>
      <c r="Q835" s="175"/>
      <c r="R835" s="175"/>
      <c r="S835" s="175"/>
    </row>
    <row r="836" spans="1:19" s="1" customFormat="1">
      <c r="A836" s="234"/>
      <c r="B836" s="175"/>
      <c r="C836" s="175"/>
      <c r="D836" s="175"/>
      <c r="E836" s="175"/>
      <c r="F836" s="175"/>
      <c r="G836" s="175"/>
      <c r="H836" s="175"/>
      <c r="I836" s="175"/>
      <c r="J836" s="175"/>
      <c r="K836" s="175"/>
      <c r="L836" s="175"/>
      <c r="M836" s="175"/>
      <c r="N836" s="175"/>
      <c r="O836" s="175"/>
      <c r="P836" s="175"/>
      <c r="Q836" s="175"/>
      <c r="R836" s="175"/>
      <c r="S836" s="175"/>
    </row>
    <row r="837" spans="1:19" s="1" customFormat="1">
      <c r="A837" s="234"/>
      <c r="B837" s="175"/>
      <c r="C837" s="175"/>
      <c r="D837" s="175"/>
      <c r="E837" s="175"/>
      <c r="F837" s="175"/>
      <c r="G837" s="175"/>
      <c r="H837" s="175"/>
      <c r="I837" s="175"/>
      <c r="J837" s="175"/>
      <c r="K837" s="175"/>
      <c r="L837" s="175"/>
      <c r="M837" s="175"/>
      <c r="N837" s="175"/>
      <c r="O837" s="175"/>
      <c r="P837" s="175"/>
      <c r="Q837" s="175"/>
      <c r="R837" s="175"/>
      <c r="S837" s="175"/>
    </row>
    <row r="838" spans="1:19" s="1" customFormat="1">
      <c r="A838" s="234"/>
      <c r="B838" s="175"/>
      <c r="C838" s="175"/>
      <c r="D838" s="175"/>
      <c r="E838" s="175"/>
      <c r="F838" s="175"/>
      <c r="G838" s="175"/>
      <c r="H838" s="175"/>
      <c r="I838" s="175"/>
      <c r="J838" s="175"/>
      <c r="K838" s="175"/>
      <c r="L838" s="175"/>
      <c r="M838" s="175"/>
      <c r="N838" s="175"/>
      <c r="O838" s="175"/>
      <c r="P838" s="175"/>
      <c r="Q838" s="175"/>
      <c r="R838" s="175"/>
      <c r="S838" s="175"/>
    </row>
    <row r="839" spans="1:19" s="1" customFormat="1">
      <c r="A839" s="234"/>
      <c r="B839" s="175"/>
      <c r="C839" s="175"/>
      <c r="D839" s="175"/>
      <c r="E839" s="175"/>
      <c r="F839" s="175"/>
      <c r="G839" s="175"/>
      <c r="H839" s="175"/>
      <c r="I839" s="175"/>
      <c r="J839" s="175"/>
      <c r="K839" s="175"/>
      <c r="L839" s="175"/>
      <c r="M839" s="175"/>
      <c r="N839" s="175"/>
      <c r="O839" s="175"/>
      <c r="P839" s="175"/>
      <c r="Q839" s="175"/>
      <c r="R839" s="175"/>
      <c r="S839" s="175"/>
    </row>
    <row r="840" spans="1:19" s="1" customFormat="1">
      <c r="A840" s="234"/>
      <c r="B840" s="175"/>
      <c r="C840" s="175"/>
      <c r="D840" s="175"/>
      <c r="E840" s="175"/>
      <c r="F840" s="175"/>
      <c r="G840" s="175"/>
      <c r="H840" s="175"/>
      <c r="I840" s="175"/>
      <c r="J840" s="175"/>
      <c r="K840" s="175"/>
      <c r="L840" s="175"/>
      <c r="M840" s="175"/>
      <c r="N840" s="175"/>
      <c r="O840" s="175"/>
      <c r="P840" s="175"/>
      <c r="Q840" s="175"/>
      <c r="R840" s="175"/>
      <c r="S840" s="175"/>
    </row>
    <row r="841" spans="1:19" s="1" customFormat="1">
      <c r="A841" s="234"/>
      <c r="B841" s="175"/>
      <c r="C841" s="175"/>
      <c r="D841" s="175"/>
      <c r="E841" s="175"/>
      <c r="F841" s="175"/>
      <c r="G841" s="175"/>
      <c r="H841" s="175"/>
      <c r="I841" s="175"/>
      <c r="J841" s="175"/>
      <c r="K841" s="175"/>
      <c r="L841" s="175"/>
      <c r="M841" s="175"/>
      <c r="N841" s="175"/>
      <c r="O841" s="175"/>
      <c r="P841" s="175"/>
      <c r="Q841" s="175"/>
      <c r="R841" s="175"/>
      <c r="S841" s="175"/>
    </row>
    <row r="842" spans="1:19" s="1" customFormat="1">
      <c r="A842" s="234"/>
      <c r="B842" s="175"/>
      <c r="C842" s="175"/>
      <c r="D842" s="175"/>
      <c r="E842" s="175"/>
      <c r="F842" s="175"/>
      <c r="G842" s="175"/>
      <c r="H842" s="175"/>
      <c r="I842" s="175"/>
      <c r="J842" s="175"/>
      <c r="K842" s="175"/>
      <c r="L842" s="175"/>
      <c r="M842" s="175"/>
      <c r="N842" s="175"/>
      <c r="O842" s="175"/>
      <c r="P842" s="175"/>
      <c r="Q842" s="175"/>
      <c r="R842" s="175"/>
      <c r="S842" s="175"/>
    </row>
    <row r="843" spans="1:19" s="1" customFormat="1">
      <c r="A843" s="234"/>
      <c r="B843" s="175"/>
      <c r="C843" s="175"/>
      <c r="D843" s="175"/>
      <c r="E843" s="175"/>
      <c r="F843" s="175"/>
      <c r="G843" s="175"/>
      <c r="H843" s="175"/>
      <c r="I843" s="175"/>
      <c r="J843" s="175"/>
      <c r="K843" s="175"/>
      <c r="L843" s="175"/>
      <c r="M843" s="175"/>
      <c r="N843" s="175"/>
      <c r="O843" s="175"/>
      <c r="P843" s="175"/>
      <c r="Q843" s="175"/>
      <c r="R843" s="175"/>
      <c r="S843" s="175"/>
    </row>
    <row r="844" spans="1:19" s="1" customFormat="1">
      <c r="A844" s="234"/>
      <c r="B844" s="175"/>
      <c r="C844" s="175"/>
      <c r="D844" s="175"/>
      <c r="E844" s="175"/>
      <c r="F844" s="175"/>
      <c r="G844" s="175"/>
      <c r="H844" s="175"/>
      <c r="I844" s="175"/>
      <c r="J844" s="175"/>
      <c r="K844" s="175"/>
      <c r="L844" s="175"/>
      <c r="M844" s="175"/>
      <c r="N844" s="175"/>
      <c r="O844" s="175"/>
      <c r="P844" s="175"/>
      <c r="Q844" s="175"/>
      <c r="R844" s="175"/>
      <c r="S844" s="175"/>
    </row>
    <row r="845" spans="1:19" s="1" customFormat="1">
      <c r="A845" s="234"/>
      <c r="B845" s="175"/>
      <c r="C845" s="175"/>
      <c r="D845" s="175"/>
      <c r="E845" s="175"/>
      <c r="F845" s="175"/>
      <c r="G845" s="175"/>
      <c r="H845" s="175"/>
      <c r="I845" s="175"/>
      <c r="J845" s="175"/>
      <c r="K845" s="175"/>
      <c r="L845" s="175"/>
      <c r="M845" s="175"/>
      <c r="N845" s="175"/>
      <c r="O845" s="175"/>
      <c r="P845" s="175"/>
      <c r="Q845" s="175"/>
      <c r="R845" s="175"/>
      <c r="S845" s="175"/>
    </row>
    <row r="846" spans="1:19" s="1" customFormat="1">
      <c r="A846" s="234"/>
      <c r="B846" s="175"/>
      <c r="C846" s="175"/>
      <c r="D846" s="175"/>
      <c r="E846" s="175"/>
      <c r="F846" s="175"/>
      <c r="G846" s="175"/>
      <c r="H846" s="175"/>
      <c r="I846" s="175"/>
      <c r="J846" s="175"/>
      <c r="K846" s="175"/>
      <c r="L846" s="175"/>
      <c r="M846" s="175"/>
      <c r="N846" s="175"/>
      <c r="O846" s="175"/>
      <c r="P846" s="175"/>
      <c r="Q846" s="175"/>
      <c r="R846" s="175"/>
      <c r="S846" s="175"/>
    </row>
    <row r="847" spans="1:19">
      <c r="A847" s="234"/>
    </row>
    <row r="848" spans="1:19">
      <c r="A848" s="234"/>
    </row>
    <row r="849" spans="1:1">
      <c r="A849" s="234"/>
    </row>
    <row r="850" spans="1:1">
      <c r="A850" s="234"/>
    </row>
    <row r="851" spans="1:1">
      <c r="A851" s="234"/>
    </row>
    <row r="852" spans="1:1">
      <c r="A852" s="234"/>
    </row>
    <row r="853" spans="1:1">
      <c r="A853" s="234"/>
    </row>
    <row r="854" spans="1:1">
      <c r="A854" s="234"/>
    </row>
    <row r="855" spans="1:1">
      <c r="A855" s="234"/>
    </row>
    <row r="856" spans="1:1">
      <c r="A856" s="234"/>
    </row>
    <row r="857" spans="1:1">
      <c r="A857" s="234"/>
    </row>
    <row r="858" spans="1:1">
      <c r="A858" s="234"/>
    </row>
    <row r="859" spans="1:1">
      <c r="A859" s="234"/>
    </row>
    <row r="860" spans="1:1">
      <c r="A860" s="234"/>
    </row>
    <row r="861" spans="1:1">
      <c r="A861" s="234"/>
    </row>
    <row r="862" spans="1:1">
      <c r="A862" s="234"/>
    </row>
    <row r="863" spans="1:1">
      <c r="A863" s="234"/>
    </row>
    <row r="864" spans="1:1">
      <c r="A864" s="234"/>
    </row>
    <row r="865" spans="1:1">
      <c r="A865" s="234"/>
    </row>
    <row r="866" spans="1:1">
      <c r="A866" s="234"/>
    </row>
    <row r="867" spans="1:1">
      <c r="A867" s="234"/>
    </row>
  </sheetData>
  <mergeCells count="18">
    <mergeCell ref="F4:G4"/>
    <mergeCell ref="E4:E5"/>
    <mergeCell ref="A166:B166"/>
    <mergeCell ref="A147:B147"/>
    <mergeCell ref="D392:E392"/>
    <mergeCell ref="C2:S2"/>
    <mergeCell ref="A217:B217"/>
    <mergeCell ref="A2:B2"/>
    <mergeCell ref="A3:A5"/>
    <mergeCell ref="B3:B5"/>
    <mergeCell ref="H3:S3"/>
    <mergeCell ref="H4:J4"/>
    <mergeCell ref="K4:M4"/>
    <mergeCell ref="N4:P4"/>
    <mergeCell ref="Q4:S4"/>
    <mergeCell ref="C4:C5"/>
    <mergeCell ref="D4:D5"/>
    <mergeCell ref="C3:G3"/>
  </mergeCells>
  <pageMargins left="0.70866141732283472" right="0.70866141732283472" top="0.35433070866141736" bottom="0.35433070866141736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Зведена 01.03.2018</vt:lpstr>
      <vt:lpstr>ААС</vt:lpstr>
      <vt:lpstr>АГС</vt:lpstr>
      <vt:lpstr>АС</vt:lpstr>
      <vt:lpstr>ГС</vt:lpstr>
      <vt:lpstr>ОАС</vt:lpstr>
      <vt:lpstr>МЗС</vt:lpstr>
      <vt:lpstr>Мережа МЗС</vt:lpstr>
      <vt:lpstr>Загальна 01.10.17</vt:lpstr>
      <vt:lpstr>Донецьк АТО </vt:lpstr>
      <vt:lpstr>Луганськ АТО</vt:lpstr>
      <vt:lpstr>Касаційні суди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krivosheev</dc:creator>
  <cp:lastModifiedBy>mokarieva</cp:lastModifiedBy>
  <cp:lastPrinted>2018-05-22T08:16:46Z</cp:lastPrinted>
  <dcterms:created xsi:type="dcterms:W3CDTF">2015-03-10T08:44:25Z</dcterms:created>
  <dcterms:modified xsi:type="dcterms:W3CDTF">2018-05-22T08:49:29Z</dcterms:modified>
</cp:coreProperties>
</file>